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225" windowWidth="15120" windowHeight="7890"/>
  </bookViews>
  <sheets>
    <sheet name="ДОУ" sheetId="1" r:id="rId1"/>
    <sheet name="ОУ УДО" sheetId="2" r:id="rId2"/>
    <sheet name="УДО" sheetId="3" r:id="rId3"/>
  </sheets>
  <calcPr calcId="162913"/>
</workbook>
</file>

<file path=xl/calcChain.xml><?xml version="1.0" encoding="utf-8"?>
<calcChain xmlns="http://schemas.openxmlformats.org/spreadsheetml/2006/main">
  <c r="J35" i="2" l="1"/>
  <c r="J33" i="2"/>
  <c r="J31" i="2"/>
  <c r="J28" i="2"/>
  <c r="J27" i="2"/>
  <c r="J26" i="2"/>
  <c r="J21" i="2"/>
  <c r="J20" i="2"/>
  <c r="J19" i="2"/>
  <c r="J15" i="2"/>
  <c r="J14" i="2"/>
  <c r="J12" i="2"/>
  <c r="J9" i="2"/>
  <c r="J8" i="2"/>
  <c r="F43" i="1"/>
  <c r="F7" i="3" l="1"/>
  <c r="F52" i="1" l="1"/>
  <c r="F28" i="2" l="1"/>
  <c r="F6" i="2"/>
  <c r="J6" i="2" s="1"/>
  <c r="I6" i="2"/>
  <c r="G37" i="2"/>
  <c r="E37" i="2"/>
  <c r="C37" i="2"/>
  <c r="D37" i="2"/>
  <c r="B37" i="2"/>
  <c r="F38" i="1"/>
  <c r="H6" i="2" l="1"/>
  <c r="F37" i="2"/>
  <c r="J37" i="2" s="1"/>
  <c r="F9" i="2" l="1"/>
  <c r="F18" i="1" l="1"/>
  <c r="F8" i="1" l="1"/>
  <c r="J8" i="1" l="1"/>
  <c r="I8" i="1"/>
  <c r="H8" i="1"/>
  <c r="I7" i="3" l="1"/>
  <c r="H7" i="3"/>
  <c r="D61" i="1" l="1"/>
  <c r="G61" i="1"/>
  <c r="I60" i="1"/>
  <c r="F60" i="1"/>
  <c r="I59" i="1"/>
  <c r="F59" i="1"/>
  <c r="I58" i="1"/>
  <c r="F58" i="1"/>
  <c r="I57" i="1"/>
  <c r="F57" i="1"/>
  <c r="I56" i="1"/>
  <c r="F56" i="1"/>
  <c r="H56" i="1" s="1"/>
  <c r="I55" i="1"/>
  <c r="F55" i="1"/>
  <c r="I54" i="1"/>
  <c r="F54" i="1"/>
  <c r="I53" i="1"/>
  <c r="F53" i="1"/>
  <c r="I52" i="1"/>
  <c r="I51" i="1"/>
  <c r="F51" i="1"/>
  <c r="I50" i="1"/>
  <c r="F50" i="1"/>
  <c r="H50" i="1" s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I42" i="1"/>
  <c r="F42" i="1"/>
  <c r="I41" i="1"/>
  <c r="F41" i="1"/>
  <c r="I40" i="1"/>
  <c r="F40" i="1"/>
  <c r="I39" i="1"/>
  <c r="F39" i="1"/>
  <c r="I38" i="1"/>
  <c r="I37" i="1"/>
  <c r="F37" i="1"/>
  <c r="I36" i="1"/>
  <c r="F36" i="1"/>
  <c r="I35" i="1"/>
  <c r="F35" i="1"/>
  <c r="I34" i="1"/>
  <c r="F34" i="1"/>
  <c r="I33" i="1"/>
  <c r="F33" i="1"/>
  <c r="F19" i="1"/>
  <c r="E61" i="1"/>
  <c r="C61" i="1"/>
  <c r="B61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I18" i="1"/>
  <c r="I17" i="1"/>
  <c r="F17" i="1"/>
  <c r="I16" i="1"/>
  <c r="F16" i="1"/>
  <c r="I15" i="1"/>
  <c r="F15" i="1"/>
  <c r="I14" i="1"/>
  <c r="F14" i="1"/>
  <c r="I13" i="1"/>
  <c r="F13" i="1"/>
  <c r="I12" i="1"/>
  <c r="F12" i="1"/>
  <c r="H12" i="1" s="1"/>
  <c r="I11" i="1"/>
  <c r="F11" i="1"/>
  <c r="I10" i="1"/>
  <c r="F10" i="1"/>
  <c r="I9" i="1"/>
  <c r="F9" i="1"/>
  <c r="I7" i="1"/>
  <c r="F7" i="1"/>
  <c r="I6" i="1"/>
  <c r="F6" i="1"/>
  <c r="I5" i="1"/>
  <c r="F5" i="1"/>
  <c r="I6" i="3"/>
  <c r="F6" i="3"/>
  <c r="H6" i="3" s="1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F36" i="2"/>
  <c r="J36" i="2" s="1"/>
  <c r="F35" i="2"/>
  <c r="F34" i="2"/>
  <c r="J34" i="2" s="1"/>
  <c r="F33" i="2"/>
  <c r="F32" i="2"/>
  <c r="J32" i="2" s="1"/>
  <c r="F31" i="2"/>
  <c r="F30" i="2"/>
  <c r="J30" i="2" s="1"/>
  <c r="F29" i="2"/>
  <c r="J29" i="2" s="1"/>
  <c r="F27" i="2"/>
  <c r="F26" i="2"/>
  <c r="F25" i="2"/>
  <c r="J25" i="2" s="1"/>
  <c r="F24" i="2"/>
  <c r="J24" i="2" s="1"/>
  <c r="F23" i="2"/>
  <c r="J23" i="2" s="1"/>
  <c r="F22" i="2"/>
  <c r="J22" i="2" s="1"/>
  <c r="F21" i="2"/>
  <c r="F20" i="2"/>
  <c r="F19" i="2"/>
  <c r="F18" i="2"/>
  <c r="J18" i="2" s="1"/>
  <c r="F17" i="2"/>
  <c r="J17" i="2" s="1"/>
  <c r="F16" i="2"/>
  <c r="J16" i="2" s="1"/>
  <c r="F15" i="2"/>
  <c r="F14" i="2"/>
  <c r="F13" i="2"/>
  <c r="J13" i="2" s="1"/>
  <c r="F12" i="2"/>
  <c r="F11" i="2"/>
  <c r="J11" i="2" s="1"/>
  <c r="F10" i="2"/>
  <c r="J10" i="2" s="1"/>
  <c r="H9" i="2"/>
  <c r="F8" i="2"/>
  <c r="F7" i="2"/>
  <c r="J7" i="2" s="1"/>
  <c r="H19" i="2" l="1"/>
  <c r="H33" i="2"/>
  <c r="H35" i="2"/>
  <c r="H36" i="2"/>
  <c r="H34" i="2"/>
  <c r="H32" i="2"/>
  <c r="H31" i="2"/>
  <c r="H30" i="2"/>
  <c r="H28" i="2"/>
  <c r="H29" i="2"/>
  <c r="H27" i="2"/>
  <c r="H26" i="2"/>
  <c r="H25" i="2"/>
  <c r="H24" i="2"/>
  <c r="H23" i="2"/>
  <c r="H22" i="2"/>
  <c r="H21" i="2"/>
  <c r="H20" i="2"/>
  <c r="H18" i="2"/>
  <c r="H17" i="2"/>
  <c r="H16" i="2"/>
  <c r="H15" i="2"/>
  <c r="H14" i="2"/>
  <c r="H13" i="2"/>
  <c r="H12" i="2"/>
  <c r="H11" i="2"/>
  <c r="H10" i="2"/>
  <c r="H8" i="2"/>
  <c r="H7" i="2"/>
  <c r="H5" i="1"/>
  <c r="J5" i="1"/>
  <c r="H57" i="1"/>
  <c r="J57" i="1"/>
  <c r="J12" i="1"/>
  <c r="H60" i="1"/>
  <c r="J60" i="1"/>
  <c r="H59" i="1"/>
  <c r="J59" i="1"/>
  <c r="H58" i="1"/>
  <c r="J58" i="1"/>
  <c r="J56" i="1"/>
  <c r="H55" i="1"/>
  <c r="J55" i="1"/>
  <c r="H54" i="1"/>
  <c r="J54" i="1"/>
  <c r="H53" i="1"/>
  <c r="J53" i="1"/>
  <c r="H52" i="1"/>
  <c r="J52" i="1"/>
  <c r="H51" i="1"/>
  <c r="J51" i="1"/>
  <c r="J50" i="1"/>
  <c r="H49" i="1"/>
  <c r="J49" i="1"/>
  <c r="H48" i="1"/>
  <c r="J48" i="1"/>
  <c r="H47" i="1"/>
  <c r="J47" i="1"/>
  <c r="H46" i="1"/>
  <c r="J46" i="1"/>
  <c r="H45" i="1"/>
  <c r="J45" i="1"/>
  <c r="H44" i="1"/>
  <c r="J44" i="1"/>
  <c r="J43" i="1"/>
  <c r="H43" i="1"/>
  <c r="H42" i="1"/>
  <c r="J42" i="1"/>
  <c r="H41" i="1"/>
  <c r="J41" i="1"/>
  <c r="H40" i="1"/>
  <c r="J40" i="1"/>
  <c r="H39" i="1"/>
  <c r="J39" i="1"/>
  <c r="H38" i="1"/>
  <c r="J38" i="1"/>
  <c r="H37" i="1"/>
  <c r="J37" i="1"/>
  <c r="H36" i="1"/>
  <c r="J36" i="1"/>
  <c r="H35" i="1"/>
  <c r="J35" i="1"/>
  <c r="H34" i="1"/>
  <c r="J34" i="1"/>
  <c r="H33" i="1"/>
  <c r="J33" i="1"/>
  <c r="H32" i="1"/>
  <c r="J32" i="1"/>
  <c r="H31" i="1"/>
  <c r="J31" i="1"/>
  <c r="H30" i="1"/>
  <c r="J30" i="1"/>
  <c r="H29" i="1"/>
  <c r="J29" i="1"/>
  <c r="H28" i="1"/>
  <c r="J28" i="1"/>
  <c r="H27" i="1"/>
  <c r="J27" i="1"/>
  <c r="H26" i="1"/>
  <c r="J26" i="1"/>
  <c r="H25" i="1"/>
  <c r="J25" i="1"/>
  <c r="H24" i="1"/>
  <c r="J24" i="1"/>
  <c r="H23" i="1"/>
  <c r="J23" i="1"/>
  <c r="H22" i="1"/>
  <c r="J22" i="1"/>
  <c r="H21" i="1"/>
  <c r="J21" i="1"/>
  <c r="H20" i="1"/>
  <c r="J20" i="1"/>
  <c r="H19" i="1"/>
  <c r="J19" i="1"/>
  <c r="H18" i="1"/>
  <c r="J18" i="1"/>
  <c r="H17" i="1"/>
  <c r="J17" i="1"/>
  <c r="H16" i="1"/>
  <c r="J16" i="1"/>
  <c r="H15" i="1"/>
  <c r="J15" i="1"/>
  <c r="H14" i="1"/>
  <c r="J14" i="1"/>
  <c r="H13" i="1"/>
  <c r="J13" i="1"/>
  <c r="H11" i="1"/>
  <c r="J11" i="1"/>
  <c r="H10" i="1"/>
  <c r="J10" i="1"/>
  <c r="H9" i="1"/>
  <c r="J9" i="1"/>
  <c r="H7" i="1"/>
  <c r="J7" i="1"/>
  <c r="H6" i="1"/>
  <c r="J6" i="1"/>
  <c r="I61" i="1"/>
  <c r="F61" i="1"/>
  <c r="I37" i="2"/>
  <c r="H37" i="2"/>
  <c r="H61" i="1" l="1"/>
  <c r="J61" i="1"/>
</calcChain>
</file>

<file path=xl/sharedStrings.xml><?xml version="1.0" encoding="utf-8"?>
<sst xmlns="http://schemas.openxmlformats.org/spreadsheetml/2006/main" count="41" uniqueCount="21">
  <si>
    <t>№ ДОУ</t>
  </si>
  <si>
    <t>ИТОГО</t>
  </si>
  <si>
    <t>Всего</t>
  </si>
  <si>
    <t>Высшая</t>
  </si>
  <si>
    <t>Первая</t>
  </si>
  <si>
    <t>СЗД</t>
  </si>
  <si>
    <t>№ ОУ</t>
  </si>
  <si>
    <t>ЦПМСС</t>
  </si>
  <si>
    <t>Вторая</t>
  </si>
  <si>
    <t>Всего педаго-гических работников</t>
  </si>
  <si>
    <t>Доля педагогических работников, имеющих высшую и 1 к/к</t>
  </si>
  <si>
    <t>Доля аттесто-ванных пед.работников</t>
  </si>
  <si>
    <t>ЦДО</t>
  </si>
  <si>
    <t>Количество неаттестованных</t>
  </si>
  <si>
    <t xml:space="preserve">без администрации, которым установлена квалификационная категория </t>
  </si>
  <si>
    <t>Аксиома</t>
  </si>
  <si>
    <t>Аттестовано                                                                                                     по состоянию на 31.12.2021г.</t>
  </si>
  <si>
    <t>Аттестовано                                                                                                     по состоянию на 01.07.2022г.</t>
  </si>
  <si>
    <t>Информация о количестве аттестованных педагогических работников муниципальных  образовательных учреждений дополнительного образования детей по состоянию на 30.06.2022г.</t>
  </si>
  <si>
    <t>Информация о количестве аттестованных педагогических работников муниципальных  общеобразовательных учреждений по состоянию на 01.07.2022г.</t>
  </si>
  <si>
    <t>Информация о количестве аттестованных педагогических работников муниципальных  дошкольных образовательных учреждений по состоянию на 01.07.2022г.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</si>
</sst>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0" fillId="0" borderId="1" xfId="0" applyFont="1" applyFill="1" applyBorder="1"/>
    <xf numFmtId="164" fontId="1" fillId="0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1" fillId="0" borderId="1" xfId="0" applyFont="1" applyFill="1" applyBorder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2" borderId="0" xfId="0" applyFill="1"/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0" xfId="0" applyFont="1" applyFill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workbookViewId="0">
      <selection sqref="A1:I1"/>
    </sheetView>
  </sheetViews>
  <sheetFormatPr defaultRowHeight="15" x14ac:dyDescent="0.25"/>
  <cols>
    <col min="1" max="1" width="7.28515625" customWidth="1"/>
    <col min="4" max="4" width="0" hidden="1" customWidth="1"/>
    <col min="9" max="9" width="20.85546875" customWidth="1"/>
    <col min="10" max="10" width="12.28515625" customWidth="1"/>
  </cols>
  <sheetData>
    <row r="1" spans="1:10" ht="45.75" customHeight="1" x14ac:dyDescent="0.25">
      <c r="A1" s="26" t="s">
        <v>20</v>
      </c>
      <c r="B1" s="26"/>
      <c r="C1" s="26"/>
      <c r="D1" s="26"/>
      <c r="E1" s="26"/>
      <c r="F1" s="26"/>
      <c r="G1" s="26"/>
      <c r="H1" s="26"/>
      <c r="I1" s="26"/>
    </row>
    <row r="3" spans="1:10" ht="33.75" customHeight="1" x14ac:dyDescent="0.25">
      <c r="A3" s="23" t="s">
        <v>0</v>
      </c>
      <c r="B3" s="25" t="s">
        <v>17</v>
      </c>
      <c r="C3" s="25"/>
      <c r="D3" s="25"/>
      <c r="E3" s="25"/>
      <c r="F3" s="25"/>
      <c r="G3" s="25" t="s">
        <v>9</v>
      </c>
      <c r="H3" s="25" t="s">
        <v>11</v>
      </c>
      <c r="I3" s="25" t="s">
        <v>10</v>
      </c>
      <c r="J3" s="25" t="s">
        <v>13</v>
      </c>
    </row>
    <row r="4" spans="1:10" ht="69" customHeight="1" x14ac:dyDescent="0.25">
      <c r="A4" s="24"/>
      <c r="B4" s="2" t="s">
        <v>3</v>
      </c>
      <c r="C4" s="2" t="s">
        <v>4</v>
      </c>
      <c r="D4" s="2" t="s">
        <v>8</v>
      </c>
      <c r="E4" s="2" t="s">
        <v>5</v>
      </c>
      <c r="F4" s="2" t="s">
        <v>2</v>
      </c>
      <c r="G4" s="25"/>
      <c r="H4" s="25"/>
      <c r="I4" s="25"/>
      <c r="J4" s="25"/>
    </row>
    <row r="5" spans="1:10" s="10" customFormat="1" x14ac:dyDescent="0.25">
      <c r="A5" s="5">
        <v>1</v>
      </c>
      <c r="B5" s="7">
        <v>11</v>
      </c>
      <c r="C5" s="7">
        <v>18</v>
      </c>
      <c r="D5" s="7"/>
      <c r="E5" s="7">
        <v>8</v>
      </c>
      <c r="F5" s="7">
        <f>B5+C5+D5+E5</f>
        <v>37</v>
      </c>
      <c r="G5" s="7">
        <v>41</v>
      </c>
      <c r="H5" s="8">
        <f t="shared" ref="H5:H31" si="0">F5/G5*100</f>
        <v>90.243902439024396</v>
      </c>
      <c r="I5" s="8">
        <f t="shared" ref="I5:I31" si="1">(B5+C5)/G5*100</f>
        <v>70.731707317073173</v>
      </c>
      <c r="J5" s="9">
        <f>G5-F5</f>
        <v>4</v>
      </c>
    </row>
    <row r="6" spans="1:10" s="10" customFormat="1" x14ac:dyDescent="0.25">
      <c r="A6" s="5">
        <v>2</v>
      </c>
      <c r="B6" s="7">
        <v>3</v>
      </c>
      <c r="C6" s="7">
        <v>18</v>
      </c>
      <c r="D6" s="7"/>
      <c r="E6" s="7">
        <v>8</v>
      </c>
      <c r="F6" s="7">
        <f t="shared" ref="F6:F61" si="2">B6+C6+D6+E6</f>
        <v>29</v>
      </c>
      <c r="G6" s="7">
        <v>28</v>
      </c>
      <c r="H6" s="8">
        <f t="shared" si="0"/>
        <v>103.57142857142858</v>
      </c>
      <c r="I6" s="8">
        <f t="shared" si="1"/>
        <v>75</v>
      </c>
      <c r="J6" s="9">
        <f t="shared" ref="J6:J61" si="3">G6-F6</f>
        <v>-1</v>
      </c>
    </row>
    <row r="7" spans="1:10" s="10" customFormat="1" x14ac:dyDescent="0.25">
      <c r="A7" s="5">
        <v>3</v>
      </c>
      <c r="B7" s="7">
        <v>10</v>
      </c>
      <c r="C7" s="7">
        <v>13</v>
      </c>
      <c r="D7" s="7"/>
      <c r="E7" s="7">
        <v>3</v>
      </c>
      <c r="F7" s="7">
        <f t="shared" si="2"/>
        <v>26</v>
      </c>
      <c r="G7" s="7">
        <v>43</v>
      </c>
      <c r="H7" s="8">
        <f t="shared" si="0"/>
        <v>60.465116279069761</v>
      </c>
      <c r="I7" s="8">
        <f t="shared" si="1"/>
        <v>53.488372093023251</v>
      </c>
      <c r="J7" s="9">
        <f t="shared" si="3"/>
        <v>17</v>
      </c>
    </row>
    <row r="8" spans="1:10" s="10" customFormat="1" x14ac:dyDescent="0.25">
      <c r="A8" s="5">
        <v>4</v>
      </c>
      <c r="B8" s="7">
        <v>5</v>
      </c>
      <c r="C8" s="7">
        <v>14</v>
      </c>
      <c r="D8" s="7"/>
      <c r="E8" s="7">
        <v>4</v>
      </c>
      <c r="F8" s="7">
        <f t="shared" si="2"/>
        <v>23</v>
      </c>
      <c r="G8" s="7">
        <v>31</v>
      </c>
      <c r="H8" s="8">
        <f t="shared" ref="H8" si="4">F8/G8*100</f>
        <v>74.193548387096769</v>
      </c>
      <c r="I8" s="8">
        <f t="shared" ref="I8" si="5">(B8+C8)/G8*100</f>
        <v>61.29032258064516</v>
      </c>
      <c r="J8" s="9">
        <f t="shared" ref="J8" si="6">G8-F8</f>
        <v>8</v>
      </c>
    </row>
    <row r="9" spans="1:10" s="10" customFormat="1" x14ac:dyDescent="0.25">
      <c r="A9" s="5">
        <v>5</v>
      </c>
      <c r="B9" s="7">
        <v>4</v>
      </c>
      <c r="C9" s="7">
        <v>10</v>
      </c>
      <c r="D9" s="7"/>
      <c r="E9" s="7">
        <v>1</v>
      </c>
      <c r="F9" s="7">
        <f t="shared" si="2"/>
        <v>15</v>
      </c>
      <c r="G9" s="7">
        <v>17</v>
      </c>
      <c r="H9" s="8">
        <f t="shared" si="0"/>
        <v>88.235294117647058</v>
      </c>
      <c r="I9" s="8">
        <f t="shared" si="1"/>
        <v>82.35294117647058</v>
      </c>
      <c r="J9" s="9">
        <f t="shared" si="3"/>
        <v>2</v>
      </c>
    </row>
    <row r="10" spans="1:10" s="10" customFormat="1" x14ac:dyDescent="0.25">
      <c r="A10" s="5">
        <v>6</v>
      </c>
      <c r="B10" s="7">
        <v>5</v>
      </c>
      <c r="C10" s="7">
        <v>12</v>
      </c>
      <c r="D10" s="7"/>
      <c r="E10" s="7">
        <v>1</v>
      </c>
      <c r="F10" s="7">
        <f t="shared" si="2"/>
        <v>18</v>
      </c>
      <c r="G10" s="7">
        <v>21</v>
      </c>
      <c r="H10" s="8">
        <f t="shared" si="0"/>
        <v>85.714285714285708</v>
      </c>
      <c r="I10" s="8">
        <f t="shared" si="1"/>
        <v>80.952380952380949</v>
      </c>
      <c r="J10" s="9">
        <f t="shared" si="3"/>
        <v>3</v>
      </c>
    </row>
    <row r="11" spans="1:10" s="10" customFormat="1" x14ac:dyDescent="0.25">
      <c r="A11" s="5">
        <v>8</v>
      </c>
      <c r="B11" s="7">
        <v>14</v>
      </c>
      <c r="C11" s="7">
        <v>11</v>
      </c>
      <c r="D11" s="7"/>
      <c r="E11" s="7">
        <v>3</v>
      </c>
      <c r="F11" s="7">
        <f t="shared" si="2"/>
        <v>28</v>
      </c>
      <c r="G11" s="7">
        <v>30</v>
      </c>
      <c r="H11" s="8">
        <f t="shared" si="0"/>
        <v>93.333333333333329</v>
      </c>
      <c r="I11" s="8">
        <f t="shared" si="1"/>
        <v>83.333333333333343</v>
      </c>
      <c r="J11" s="9">
        <f t="shared" si="3"/>
        <v>2</v>
      </c>
    </row>
    <row r="12" spans="1:10" s="10" customFormat="1" x14ac:dyDescent="0.25">
      <c r="A12" s="5">
        <v>9</v>
      </c>
      <c r="B12" s="7">
        <v>6</v>
      </c>
      <c r="C12" s="7">
        <v>16</v>
      </c>
      <c r="D12" s="7"/>
      <c r="E12" s="7">
        <v>0</v>
      </c>
      <c r="F12" s="7">
        <f t="shared" si="2"/>
        <v>22</v>
      </c>
      <c r="G12" s="7">
        <v>23</v>
      </c>
      <c r="H12" s="8">
        <f>F12/G12*100</f>
        <v>95.652173913043484</v>
      </c>
      <c r="I12" s="8">
        <f t="shared" si="1"/>
        <v>95.652173913043484</v>
      </c>
      <c r="J12" s="9">
        <f t="shared" si="3"/>
        <v>1</v>
      </c>
    </row>
    <row r="13" spans="1:10" s="10" customFormat="1" x14ac:dyDescent="0.25">
      <c r="A13" s="5">
        <v>10</v>
      </c>
      <c r="B13" s="7">
        <v>16</v>
      </c>
      <c r="C13" s="7">
        <v>12</v>
      </c>
      <c r="D13" s="7"/>
      <c r="E13" s="7">
        <v>0</v>
      </c>
      <c r="F13" s="7">
        <f t="shared" si="2"/>
        <v>28</v>
      </c>
      <c r="G13" s="7">
        <v>32</v>
      </c>
      <c r="H13" s="8">
        <f t="shared" si="0"/>
        <v>87.5</v>
      </c>
      <c r="I13" s="8">
        <f t="shared" si="1"/>
        <v>87.5</v>
      </c>
      <c r="J13" s="9">
        <f t="shared" si="3"/>
        <v>4</v>
      </c>
    </row>
    <row r="14" spans="1:10" s="10" customFormat="1" x14ac:dyDescent="0.25">
      <c r="A14" s="5">
        <v>11</v>
      </c>
      <c r="B14" s="7">
        <v>3</v>
      </c>
      <c r="C14" s="7">
        <v>5</v>
      </c>
      <c r="D14" s="7"/>
      <c r="E14" s="7">
        <v>0</v>
      </c>
      <c r="F14" s="7">
        <f t="shared" si="2"/>
        <v>8</v>
      </c>
      <c r="G14" s="7">
        <v>9</v>
      </c>
      <c r="H14" s="8">
        <f t="shared" si="0"/>
        <v>88.888888888888886</v>
      </c>
      <c r="I14" s="8">
        <f t="shared" si="1"/>
        <v>88.888888888888886</v>
      </c>
      <c r="J14" s="9">
        <f t="shared" si="3"/>
        <v>1</v>
      </c>
    </row>
    <row r="15" spans="1:10" s="10" customFormat="1" x14ac:dyDescent="0.25">
      <c r="A15" s="5">
        <v>12</v>
      </c>
      <c r="B15" s="7">
        <v>8</v>
      </c>
      <c r="C15" s="7">
        <v>20</v>
      </c>
      <c r="D15" s="7"/>
      <c r="E15" s="7">
        <v>1</v>
      </c>
      <c r="F15" s="7">
        <f t="shared" si="2"/>
        <v>29</v>
      </c>
      <c r="G15" s="7">
        <v>31</v>
      </c>
      <c r="H15" s="8">
        <f t="shared" si="0"/>
        <v>93.548387096774192</v>
      </c>
      <c r="I15" s="8">
        <f t="shared" si="1"/>
        <v>90.322580645161281</v>
      </c>
      <c r="J15" s="9">
        <f t="shared" si="3"/>
        <v>2</v>
      </c>
    </row>
    <row r="16" spans="1:10" s="10" customFormat="1" x14ac:dyDescent="0.25">
      <c r="A16" s="5">
        <v>13</v>
      </c>
      <c r="B16" s="7">
        <v>14</v>
      </c>
      <c r="C16" s="7">
        <v>10</v>
      </c>
      <c r="D16" s="7"/>
      <c r="E16" s="7">
        <v>1</v>
      </c>
      <c r="F16" s="7">
        <f t="shared" si="2"/>
        <v>25</v>
      </c>
      <c r="G16" s="7">
        <v>29</v>
      </c>
      <c r="H16" s="8">
        <f t="shared" si="0"/>
        <v>86.206896551724128</v>
      </c>
      <c r="I16" s="8">
        <f t="shared" si="1"/>
        <v>82.758620689655174</v>
      </c>
      <c r="J16" s="9">
        <f t="shared" si="3"/>
        <v>4</v>
      </c>
    </row>
    <row r="17" spans="1:10" s="10" customFormat="1" x14ac:dyDescent="0.25">
      <c r="A17" s="5">
        <v>15</v>
      </c>
      <c r="B17" s="7">
        <v>11</v>
      </c>
      <c r="C17" s="7">
        <v>17</v>
      </c>
      <c r="D17" s="7"/>
      <c r="E17" s="7">
        <v>0</v>
      </c>
      <c r="F17" s="7">
        <f t="shared" si="2"/>
        <v>28</v>
      </c>
      <c r="G17" s="7">
        <v>31</v>
      </c>
      <c r="H17" s="8">
        <f t="shared" si="0"/>
        <v>90.322580645161281</v>
      </c>
      <c r="I17" s="8">
        <f t="shared" si="1"/>
        <v>90.322580645161281</v>
      </c>
      <c r="J17" s="9">
        <f t="shared" si="3"/>
        <v>3</v>
      </c>
    </row>
    <row r="18" spans="1:10" s="10" customFormat="1" x14ac:dyDescent="0.25">
      <c r="A18" s="5">
        <v>16</v>
      </c>
      <c r="B18" s="7">
        <v>3</v>
      </c>
      <c r="C18" s="7">
        <v>5</v>
      </c>
      <c r="D18" s="7"/>
      <c r="E18" s="7">
        <v>3</v>
      </c>
      <c r="F18" s="7">
        <f t="shared" si="2"/>
        <v>11</v>
      </c>
      <c r="G18" s="7">
        <v>14</v>
      </c>
      <c r="H18" s="8">
        <f t="shared" si="0"/>
        <v>78.571428571428569</v>
      </c>
      <c r="I18" s="8">
        <f t="shared" si="1"/>
        <v>57.142857142857139</v>
      </c>
      <c r="J18" s="9">
        <f t="shared" si="3"/>
        <v>3</v>
      </c>
    </row>
    <row r="19" spans="1:10" s="10" customFormat="1" x14ac:dyDescent="0.25">
      <c r="A19" s="5">
        <v>22</v>
      </c>
      <c r="B19" s="7">
        <v>10</v>
      </c>
      <c r="C19" s="7">
        <v>7</v>
      </c>
      <c r="D19" s="7"/>
      <c r="E19" s="7">
        <v>11</v>
      </c>
      <c r="F19" s="7">
        <f>B19+C19+D19+E19</f>
        <v>28</v>
      </c>
      <c r="G19" s="7">
        <v>29</v>
      </c>
      <c r="H19" s="8">
        <f t="shared" si="0"/>
        <v>96.551724137931032</v>
      </c>
      <c r="I19" s="8">
        <f t="shared" si="1"/>
        <v>58.620689655172406</v>
      </c>
      <c r="J19" s="9">
        <f t="shared" si="3"/>
        <v>1</v>
      </c>
    </row>
    <row r="20" spans="1:10" s="10" customFormat="1" x14ac:dyDescent="0.25">
      <c r="A20" s="5">
        <v>25</v>
      </c>
      <c r="B20" s="7">
        <v>10</v>
      </c>
      <c r="C20" s="7">
        <v>4</v>
      </c>
      <c r="D20" s="7"/>
      <c r="E20" s="7">
        <v>5</v>
      </c>
      <c r="F20" s="7">
        <f t="shared" si="2"/>
        <v>19</v>
      </c>
      <c r="G20" s="7">
        <v>30</v>
      </c>
      <c r="H20" s="8">
        <f t="shared" si="0"/>
        <v>63.333333333333329</v>
      </c>
      <c r="I20" s="8">
        <f t="shared" si="1"/>
        <v>46.666666666666664</v>
      </c>
      <c r="J20" s="9">
        <f t="shared" si="3"/>
        <v>11</v>
      </c>
    </row>
    <row r="21" spans="1:10" s="10" customFormat="1" x14ac:dyDescent="0.25">
      <c r="A21" s="5">
        <v>33</v>
      </c>
      <c r="B21" s="7">
        <v>15</v>
      </c>
      <c r="C21" s="7">
        <v>12</v>
      </c>
      <c r="D21" s="7"/>
      <c r="E21" s="7">
        <v>1</v>
      </c>
      <c r="F21" s="7">
        <f t="shared" si="2"/>
        <v>28</v>
      </c>
      <c r="G21" s="7">
        <v>31</v>
      </c>
      <c r="H21" s="8">
        <f t="shared" si="0"/>
        <v>90.322580645161281</v>
      </c>
      <c r="I21" s="8">
        <f t="shared" si="1"/>
        <v>87.096774193548384</v>
      </c>
      <c r="J21" s="9">
        <f t="shared" si="3"/>
        <v>3</v>
      </c>
    </row>
    <row r="22" spans="1:10" s="10" customFormat="1" x14ac:dyDescent="0.25">
      <c r="A22" s="5">
        <v>34</v>
      </c>
      <c r="B22" s="7">
        <v>2</v>
      </c>
      <c r="C22" s="7">
        <v>7</v>
      </c>
      <c r="D22" s="7"/>
      <c r="E22" s="7">
        <v>1</v>
      </c>
      <c r="F22" s="7">
        <f t="shared" si="2"/>
        <v>10</v>
      </c>
      <c r="G22" s="7">
        <v>11</v>
      </c>
      <c r="H22" s="8">
        <f t="shared" si="0"/>
        <v>90.909090909090907</v>
      </c>
      <c r="I22" s="8">
        <f t="shared" si="1"/>
        <v>81.818181818181827</v>
      </c>
      <c r="J22" s="9">
        <f t="shared" si="3"/>
        <v>1</v>
      </c>
    </row>
    <row r="23" spans="1:10" s="10" customFormat="1" x14ac:dyDescent="0.25">
      <c r="A23" s="5">
        <v>41</v>
      </c>
      <c r="B23" s="7">
        <v>8</v>
      </c>
      <c r="C23" s="7">
        <v>8</v>
      </c>
      <c r="D23" s="7"/>
      <c r="E23" s="7">
        <v>3</v>
      </c>
      <c r="F23" s="7">
        <f t="shared" si="2"/>
        <v>19</v>
      </c>
      <c r="G23" s="7">
        <v>29</v>
      </c>
      <c r="H23" s="8">
        <f t="shared" si="0"/>
        <v>65.517241379310349</v>
      </c>
      <c r="I23" s="8">
        <f t="shared" si="1"/>
        <v>55.172413793103445</v>
      </c>
      <c r="J23" s="9">
        <f t="shared" si="3"/>
        <v>10</v>
      </c>
    </row>
    <row r="24" spans="1:10" s="10" customFormat="1" x14ac:dyDescent="0.25">
      <c r="A24" s="5">
        <v>42</v>
      </c>
      <c r="B24" s="7">
        <v>4</v>
      </c>
      <c r="C24" s="7">
        <v>5</v>
      </c>
      <c r="D24" s="7"/>
      <c r="E24" s="7">
        <v>1</v>
      </c>
      <c r="F24" s="7">
        <f t="shared" si="2"/>
        <v>10</v>
      </c>
      <c r="G24" s="7">
        <v>14</v>
      </c>
      <c r="H24" s="8">
        <f t="shared" si="0"/>
        <v>71.428571428571431</v>
      </c>
      <c r="I24" s="8">
        <f t="shared" si="1"/>
        <v>64.285714285714292</v>
      </c>
      <c r="J24" s="9">
        <f t="shared" si="3"/>
        <v>4</v>
      </c>
    </row>
    <row r="25" spans="1:10" s="10" customFormat="1" x14ac:dyDescent="0.25">
      <c r="A25" s="5">
        <v>46</v>
      </c>
      <c r="B25" s="7">
        <v>8</v>
      </c>
      <c r="C25" s="7">
        <v>7</v>
      </c>
      <c r="D25" s="7"/>
      <c r="E25" s="7">
        <v>0</v>
      </c>
      <c r="F25" s="7">
        <f t="shared" si="2"/>
        <v>15</v>
      </c>
      <c r="G25" s="7">
        <v>19</v>
      </c>
      <c r="H25" s="8">
        <f t="shared" si="0"/>
        <v>78.94736842105263</v>
      </c>
      <c r="I25" s="8">
        <f t="shared" si="1"/>
        <v>78.94736842105263</v>
      </c>
      <c r="J25" s="9">
        <f t="shared" si="3"/>
        <v>4</v>
      </c>
    </row>
    <row r="26" spans="1:10" s="10" customFormat="1" x14ac:dyDescent="0.25">
      <c r="A26" s="5">
        <v>52</v>
      </c>
      <c r="B26" s="7">
        <v>2</v>
      </c>
      <c r="C26" s="7">
        <v>10</v>
      </c>
      <c r="D26" s="7"/>
      <c r="E26" s="7">
        <v>4</v>
      </c>
      <c r="F26" s="7">
        <f t="shared" si="2"/>
        <v>16</v>
      </c>
      <c r="G26" s="7">
        <v>23</v>
      </c>
      <c r="H26" s="8">
        <f t="shared" si="0"/>
        <v>69.565217391304344</v>
      </c>
      <c r="I26" s="8">
        <f t="shared" si="1"/>
        <v>52.173913043478258</v>
      </c>
      <c r="J26" s="9">
        <f t="shared" si="3"/>
        <v>7</v>
      </c>
    </row>
    <row r="27" spans="1:10" s="10" customFormat="1" x14ac:dyDescent="0.25">
      <c r="A27" s="5">
        <v>57</v>
      </c>
      <c r="B27" s="7">
        <v>3</v>
      </c>
      <c r="C27" s="7">
        <v>4</v>
      </c>
      <c r="D27" s="7"/>
      <c r="E27" s="7">
        <v>0</v>
      </c>
      <c r="F27" s="7">
        <f t="shared" si="2"/>
        <v>7</v>
      </c>
      <c r="G27" s="7">
        <v>11</v>
      </c>
      <c r="H27" s="8">
        <f t="shared" si="0"/>
        <v>63.636363636363633</v>
      </c>
      <c r="I27" s="8">
        <f t="shared" si="1"/>
        <v>63.636363636363633</v>
      </c>
      <c r="J27" s="9">
        <f t="shared" si="3"/>
        <v>4</v>
      </c>
    </row>
    <row r="28" spans="1:10" s="10" customFormat="1" x14ac:dyDescent="0.25">
      <c r="A28" s="5">
        <v>58</v>
      </c>
      <c r="B28" s="7">
        <v>4</v>
      </c>
      <c r="C28" s="7">
        <v>3</v>
      </c>
      <c r="D28" s="7"/>
      <c r="E28" s="7">
        <v>4</v>
      </c>
      <c r="F28" s="7">
        <f t="shared" si="2"/>
        <v>11</v>
      </c>
      <c r="G28" s="7">
        <v>12</v>
      </c>
      <c r="H28" s="8">
        <f t="shared" si="0"/>
        <v>91.666666666666657</v>
      </c>
      <c r="I28" s="8">
        <f t="shared" si="1"/>
        <v>58.333333333333336</v>
      </c>
      <c r="J28" s="9">
        <f t="shared" si="3"/>
        <v>1</v>
      </c>
    </row>
    <row r="29" spans="1:10" s="10" customFormat="1" x14ac:dyDescent="0.25">
      <c r="A29" s="5">
        <v>59</v>
      </c>
      <c r="B29" s="7">
        <v>9</v>
      </c>
      <c r="C29" s="7">
        <v>11</v>
      </c>
      <c r="D29" s="7"/>
      <c r="E29" s="7">
        <v>0</v>
      </c>
      <c r="F29" s="7">
        <f t="shared" si="2"/>
        <v>20</v>
      </c>
      <c r="G29" s="7">
        <v>20</v>
      </c>
      <c r="H29" s="8">
        <f t="shared" si="0"/>
        <v>100</v>
      </c>
      <c r="I29" s="8">
        <f t="shared" si="1"/>
        <v>100</v>
      </c>
      <c r="J29" s="9">
        <f t="shared" si="3"/>
        <v>0</v>
      </c>
    </row>
    <row r="30" spans="1:10" s="10" customFormat="1" x14ac:dyDescent="0.25">
      <c r="A30" s="5">
        <v>62</v>
      </c>
      <c r="B30" s="7">
        <v>1</v>
      </c>
      <c r="C30" s="7">
        <v>5</v>
      </c>
      <c r="D30" s="7"/>
      <c r="E30" s="7">
        <v>1</v>
      </c>
      <c r="F30" s="7">
        <f t="shared" si="2"/>
        <v>7</v>
      </c>
      <c r="G30" s="7">
        <v>11</v>
      </c>
      <c r="H30" s="8">
        <f t="shared" si="0"/>
        <v>63.636363636363633</v>
      </c>
      <c r="I30" s="8">
        <f t="shared" si="1"/>
        <v>54.54545454545454</v>
      </c>
      <c r="J30" s="9">
        <f t="shared" si="3"/>
        <v>4</v>
      </c>
    </row>
    <row r="31" spans="1:10" s="10" customFormat="1" x14ac:dyDescent="0.25">
      <c r="A31" s="5">
        <v>65</v>
      </c>
      <c r="B31" s="7">
        <v>4</v>
      </c>
      <c r="C31" s="7">
        <v>2</v>
      </c>
      <c r="D31" s="7"/>
      <c r="E31" s="7">
        <v>1</v>
      </c>
      <c r="F31" s="7">
        <f t="shared" si="2"/>
        <v>7</v>
      </c>
      <c r="G31" s="7">
        <v>8</v>
      </c>
      <c r="H31" s="8">
        <f t="shared" si="0"/>
        <v>87.5</v>
      </c>
      <c r="I31" s="8">
        <f t="shared" si="1"/>
        <v>75</v>
      </c>
      <c r="J31" s="9">
        <f t="shared" si="3"/>
        <v>1</v>
      </c>
    </row>
    <row r="32" spans="1:10" s="10" customFormat="1" x14ac:dyDescent="0.25">
      <c r="A32" s="5">
        <v>68</v>
      </c>
      <c r="B32" s="7">
        <v>3</v>
      </c>
      <c r="C32" s="7">
        <v>5</v>
      </c>
      <c r="D32" s="7"/>
      <c r="E32" s="7">
        <v>0</v>
      </c>
      <c r="F32" s="7">
        <f t="shared" si="2"/>
        <v>8</v>
      </c>
      <c r="G32" s="7">
        <v>11</v>
      </c>
      <c r="H32" s="8">
        <f t="shared" ref="H32:H61" si="7">F32/G32*100</f>
        <v>72.727272727272734</v>
      </c>
      <c r="I32" s="8">
        <f t="shared" ref="I32:I61" si="8">(B32+C32)/G32*100</f>
        <v>72.727272727272734</v>
      </c>
      <c r="J32" s="9">
        <f t="shared" si="3"/>
        <v>3</v>
      </c>
    </row>
    <row r="33" spans="1:10" s="10" customFormat="1" x14ac:dyDescent="0.25">
      <c r="A33" s="5">
        <v>70</v>
      </c>
      <c r="B33" s="7">
        <v>16</v>
      </c>
      <c r="C33" s="7">
        <v>5</v>
      </c>
      <c r="D33" s="7"/>
      <c r="E33" s="7">
        <v>0</v>
      </c>
      <c r="F33" s="7">
        <f t="shared" si="2"/>
        <v>21</v>
      </c>
      <c r="G33" s="7">
        <v>25</v>
      </c>
      <c r="H33" s="8">
        <f t="shared" si="7"/>
        <v>84</v>
      </c>
      <c r="I33" s="8">
        <f t="shared" si="8"/>
        <v>84</v>
      </c>
      <c r="J33" s="9">
        <f t="shared" si="3"/>
        <v>4</v>
      </c>
    </row>
    <row r="34" spans="1:10" s="10" customFormat="1" x14ac:dyDescent="0.25">
      <c r="A34" s="5">
        <v>72</v>
      </c>
      <c r="B34" s="7">
        <v>2</v>
      </c>
      <c r="C34" s="7">
        <v>10</v>
      </c>
      <c r="D34" s="7"/>
      <c r="E34" s="7">
        <v>0</v>
      </c>
      <c r="F34" s="7">
        <f t="shared" si="2"/>
        <v>12</v>
      </c>
      <c r="G34" s="7">
        <v>12</v>
      </c>
      <c r="H34" s="8">
        <f t="shared" si="7"/>
        <v>100</v>
      </c>
      <c r="I34" s="8">
        <f t="shared" si="8"/>
        <v>100</v>
      </c>
      <c r="J34" s="9">
        <f t="shared" si="3"/>
        <v>0</v>
      </c>
    </row>
    <row r="35" spans="1:10" s="10" customFormat="1" x14ac:dyDescent="0.25">
      <c r="A35" s="5">
        <v>73</v>
      </c>
      <c r="B35" s="7">
        <v>8</v>
      </c>
      <c r="C35" s="7">
        <v>16</v>
      </c>
      <c r="D35" s="7"/>
      <c r="E35" s="7">
        <v>4</v>
      </c>
      <c r="F35" s="7">
        <f t="shared" si="2"/>
        <v>28</v>
      </c>
      <c r="G35" s="7">
        <v>30</v>
      </c>
      <c r="H35" s="8">
        <f t="shared" si="7"/>
        <v>93.333333333333329</v>
      </c>
      <c r="I35" s="8">
        <f t="shared" si="8"/>
        <v>80</v>
      </c>
      <c r="J35" s="9">
        <f t="shared" si="3"/>
        <v>2</v>
      </c>
    </row>
    <row r="36" spans="1:10" s="10" customFormat="1" x14ac:dyDescent="0.25">
      <c r="A36" s="5">
        <v>74</v>
      </c>
      <c r="B36" s="7">
        <v>7</v>
      </c>
      <c r="C36" s="7">
        <v>5</v>
      </c>
      <c r="D36" s="7"/>
      <c r="E36" s="7">
        <v>7</v>
      </c>
      <c r="F36" s="7">
        <f t="shared" si="2"/>
        <v>19</v>
      </c>
      <c r="G36" s="7">
        <v>24</v>
      </c>
      <c r="H36" s="8">
        <f t="shared" si="7"/>
        <v>79.166666666666657</v>
      </c>
      <c r="I36" s="8">
        <f t="shared" si="8"/>
        <v>50</v>
      </c>
      <c r="J36" s="9">
        <f t="shared" si="3"/>
        <v>5</v>
      </c>
    </row>
    <row r="37" spans="1:10" s="10" customFormat="1" x14ac:dyDescent="0.25">
      <c r="A37" s="5">
        <v>78</v>
      </c>
      <c r="B37" s="7">
        <v>9</v>
      </c>
      <c r="C37" s="7">
        <v>9</v>
      </c>
      <c r="D37" s="7"/>
      <c r="E37" s="7">
        <v>3</v>
      </c>
      <c r="F37" s="7">
        <f t="shared" si="2"/>
        <v>21</v>
      </c>
      <c r="G37" s="7">
        <v>25</v>
      </c>
      <c r="H37" s="8">
        <f t="shared" si="7"/>
        <v>84</v>
      </c>
      <c r="I37" s="8">
        <f t="shared" si="8"/>
        <v>72</v>
      </c>
      <c r="J37" s="9">
        <f t="shared" si="3"/>
        <v>4</v>
      </c>
    </row>
    <row r="38" spans="1:10" s="10" customFormat="1" x14ac:dyDescent="0.25">
      <c r="A38" s="5">
        <v>79</v>
      </c>
      <c r="B38" s="7">
        <v>17</v>
      </c>
      <c r="C38" s="7">
        <v>16</v>
      </c>
      <c r="D38" s="7"/>
      <c r="E38" s="7">
        <v>1</v>
      </c>
      <c r="F38" s="7">
        <f t="shared" si="2"/>
        <v>34</v>
      </c>
      <c r="G38" s="7">
        <v>56</v>
      </c>
      <c r="H38" s="8">
        <f t="shared" si="7"/>
        <v>60.714285714285708</v>
      </c>
      <c r="I38" s="8">
        <f t="shared" si="8"/>
        <v>58.928571428571431</v>
      </c>
      <c r="J38" s="9">
        <f t="shared" si="3"/>
        <v>22</v>
      </c>
    </row>
    <row r="39" spans="1:10" s="10" customFormat="1" x14ac:dyDescent="0.25">
      <c r="A39" s="5">
        <v>82</v>
      </c>
      <c r="B39" s="7">
        <v>9</v>
      </c>
      <c r="C39" s="7">
        <v>2</v>
      </c>
      <c r="D39" s="7"/>
      <c r="E39" s="7">
        <v>1</v>
      </c>
      <c r="F39" s="7">
        <f t="shared" si="2"/>
        <v>12</v>
      </c>
      <c r="G39" s="7">
        <v>12</v>
      </c>
      <c r="H39" s="8">
        <f t="shared" si="7"/>
        <v>100</v>
      </c>
      <c r="I39" s="8">
        <f t="shared" si="8"/>
        <v>91.666666666666657</v>
      </c>
      <c r="J39" s="9">
        <f t="shared" si="3"/>
        <v>0</v>
      </c>
    </row>
    <row r="40" spans="1:10" s="10" customFormat="1" x14ac:dyDescent="0.25">
      <c r="A40" s="5">
        <v>83</v>
      </c>
      <c r="B40" s="7">
        <v>17</v>
      </c>
      <c r="C40" s="7">
        <v>26</v>
      </c>
      <c r="D40" s="7"/>
      <c r="E40" s="7">
        <v>0</v>
      </c>
      <c r="F40" s="7">
        <f t="shared" si="2"/>
        <v>43</v>
      </c>
      <c r="G40" s="7">
        <v>42</v>
      </c>
      <c r="H40" s="8">
        <f t="shared" si="7"/>
        <v>102.38095238095238</v>
      </c>
      <c r="I40" s="8">
        <f t="shared" si="8"/>
        <v>102.38095238095238</v>
      </c>
      <c r="J40" s="9">
        <f t="shared" si="3"/>
        <v>-1</v>
      </c>
    </row>
    <row r="41" spans="1:10" s="10" customFormat="1" x14ac:dyDescent="0.25">
      <c r="A41" s="5">
        <v>84</v>
      </c>
      <c r="B41" s="7">
        <v>6</v>
      </c>
      <c r="C41" s="7">
        <v>12</v>
      </c>
      <c r="D41" s="7"/>
      <c r="E41" s="7">
        <v>2</v>
      </c>
      <c r="F41" s="7">
        <f t="shared" ref="F41:F60" si="9">B41+C41+D41+E41</f>
        <v>20</v>
      </c>
      <c r="G41" s="7">
        <v>21</v>
      </c>
      <c r="H41" s="8">
        <f t="shared" si="7"/>
        <v>95.238095238095227</v>
      </c>
      <c r="I41" s="8">
        <f t="shared" si="8"/>
        <v>85.714285714285708</v>
      </c>
      <c r="J41" s="9">
        <f t="shared" si="3"/>
        <v>1</v>
      </c>
    </row>
    <row r="42" spans="1:10" s="10" customFormat="1" x14ac:dyDescent="0.25">
      <c r="A42" s="5">
        <v>85</v>
      </c>
      <c r="B42" s="7">
        <v>12</v>
      </c>
      <c r="C42" s="7">
        <v>16</v>
      </c>
      <c r="D42" s="7"/>
      <c r="E42" s="7">
        <v>1</v>
      </c>
      <c r="F42" s="7">
        <f t="shared" si="9"/>
        <v>29</v>
      </c>
      <c r="G42" s="7">
        <v>31</v>
      </c>
      <c r="H42" s="8">
        <f t="shared" si="7"/>
        <v>93.548387096774192</v>
      </c>
      <c r="I42" s="8">
        <f t="shared" si="8"/>
        <v>90.322580645161281</v>
      </c>
      <c r="J42" s="9">
        <f t="shared" si="3"/>
        <v>2</v>
      </c>
    </row>
    <row r="43" spans="1:10" s="10" customFormat="1" x14ac:dyDescent="0.25">
      <c r="A43" s="5">
        <v>86</v>
      </c>
      <c r="B43" s="7">
        <v>6</v>
      </c>
      <c r="C43" s="7">
        <v>10</v>
      </c>
      <c r="D43" s="7"/>
      <c r="E43" s="7">
        <v>11</v>
      </c>
      <c r="F43" s="7">
        <f t="shared" si="2"/>
        <v>27</v>
      </c>
      <c r="G43" s="7">
        <v>30</v>
      </c>
      <c r="H43" s="8">
        <f t="shared" si="7"/>
        <v>90</v>
      </c>
      <c r="I43" s="8">
        <f t="shared" si="8"/>
        <v>53.333333333333336</v>
      </c>
      <c r="J43" s="9">
        <f t="shared" si="3"/>
        <v>3</v>
      </c>
    </row>
    <row r="44" spans="1:10" s="10" customFormat="1" x14ac:dyDescent="0.25">
      <c r="A44" s="5">
        <v>87</v>
      </c>
      <c r="B44" s="7">
        <v>6</v>
      </c>
      <c r="C44" s="7">
        <v>8</v>
      </c>
      <c r="D44" s="7"/>
      <c r="E44" s="7">
        <v>0</v>
      </c>
      <c r="F44" s="7">
        <f t="shared" si="9"/>
        <v>14</v>
      </c>
      <c r="G44" s="7">
        <v>15</v>
      </c>
      <c r="H44" s="8">
        <f t="shared" si="7"/>
        <v>93.333333333333329</v>
      </c>
      <c r="I44" s="8">
        <f t="shared" si="8"/>
        <v>93.333333333333329</v>
      </c>
      <c r="J44" s="9">
        <f t="shared" si="3"/>
        <v>1</v>
      </c>
    </row>
    <row r="45" spans="1:10" s="10" customFormat="1" x14ac:dyDescent="0.25">
      <c r="A45" s="5">
        <v>88</v>
      </c>
      <c r="B45" s="7">
        <v>15</v>
      </c>
      <c r="C45" s="7">
        <v>17</v>
      </c>
      <c r="D45" s="7"/>
      <c r="E45" s="7">
        <v>0</v>
      </c>
      <c r="F45" s="7">
        <f t="shared" si="9"/>
        <v>32</v>
      </c>
      <c r="G45" s="7">
        <v>32</v>
      </c>
      <c r="H45" s="8">
        <f t="shared" si="7"/>
        <v>100</v>
      </c>
      <c r="I45" s="8">
        <f t="shared" si="8"/>
        <v>100</v>
      </c>
      <c r="J45" s="9">
        <f t="shared" si="3"/>
        <v>0</v>
      </c>
    </row>
    <row r="46" spans="1:10" s="10" customFormat="1" x14ac:dyDescent="0.25">
      <c r="A46" s="5">
        <v>89</v>
      </c>
      <c r="B46" s="7">
        <v>3</v>
      </c>
      <c r="C46" s="7">
        <v>12</v>
      </c>
      <c r="D46" s="7"/>
      <c r="E46" s="7">
        <v>3</v>
      </c>
      <c r="F46" s="7">
        <f t="shared" si="9"/>
        <v>18</v>
      </c>
      <c r="G46" s="7">
        <v>17</v>
      </c>
      <c r="H46" s="8">
        <f t="shared" si="7"/>
        <v>105.88235294117648</v>
      </c>
      <c r="I46" s="8">
        <f t="shared" si="8"/>
        <v>88.235294117647058</v>
      </c>
      <c r="J46" s="9">
        <f t="shared" si="3"/>
        <v>-1</v>
      </c>
    </row>
    <row r="47" spans="1:10" s="10" customFormat="1" x14ac:dyDescent="0.25">
      <c r="A47" s="5">
        <v>90</v>
      </c>
      <c r="B47" s="7">
        <v>13</v>
      </c>
      <c r="C47" s="7">
        <v>13</v>
      </c>
      <c r="D47" s="7"/>
      <c r="E47" s="7">
        <v>0</v>
      </c>
      <c r="F47" s="7">
        <f t="shared" si="9"/>
        <v>26</v>
      </c>
      <c r="G47" s="7">
        <v>23</v>
      </c>
      <c r="H47" s="8">
        <f t="shared" si="7"/>
        <v>113.04347826086956</v>
      </c>
      <c r="I47" s="8">
        <f t="shared" si="8"/>
        <v>113.04347826086956</v>
      </c>
      <c r="J47" s="9">
        <f t="shared" si="3"/>
        <v>-3</v>
      </c>
    </row>
    <row r="48" spans="1:10" s="10" customFormat="1" x14ac:dyDescent="0.25">
      <c r="A48" s="5">
        <v>91</v>
      </c>
      <c r="B48" s="7">
        <v>5</v>
      </c>
      <c r="C48" s="7">
        <v>6</v>
      </c>
      <c r="D48" s="7"/>
      <c r="E48" s="7">
        <v>0</v>
      </c>
      <c r="F48" s="7">
        <f t="shared" si="9"/>
        <v>11</v>
      </c>
      <c r="G48" s="7">
        <v>12</v>
      </c>
      <c r="H48" s="8">
        <f t="shared" si="7"/>
        <v>91.666666666666657</v>
      </c>
      <c r="I48" s="8">
        <f t="shared" si="8"/>
        <v>91.666666666666657</v>
      </c>
      <c r="J48" s="9">
        <f t="shared" si="3"/>
        <v>1</v>
      </c>
    </row>
    <row r="49" spans="1:10" s="10" customFormat="1" x14ac:dyDescent="0.25">
      <c r="A49" s="5">
        <v>93</v>
      </c>
      <c r="B49" s="7">
        <v>2</v>
      </c>
      <c r="C49" s="7">
        <v>10</v>
      </c>
      <c r="D49" s="7"/>
      <c r="E49" s="7">
        <v>1</v>
      </c>
      <c r="F49" s="7">
        <f t="shared" si="9"/>
        <v>13</v>
      </c>
      <c r="G49" s="7">
        <v>15</v>
      </c>
      <c r="H49" s="8">
        <f t="shared" si="7"/>
        <v>86.666666666666671</v>
      </c>
      <c r="I49" s="8">
        <f t="shared" si="8"/>
        <v>80</v>
      </c>
      <c r="J49" s="9">
        <f t="shared" si="3"/>
        <v>2</v>
      </c>
    </row>
    <row r="50" spans="1:10" s="10" customFormat="1" x14ac:dyDescent="0.25">
      <c r="A50" s="5">
        <v>94</v>
      </c>
      <c r="B50" s="7">
        <v>4</v>
      </c>
      <c r="C50" s="7">
        <v>10</v>
      </c>
      <c r="D50" s="7"/>
      <c r="E50" s="7">
        <v>7</v>
      </c>
      <c r="F50" s="7">
        <f t="shared" si="9"/>
        <v>21</v>
      </c>
      <c r="G50" s="7">
        <v>22</v>
      </c>
      <c r="H50" s="8">
        <f>F50/G50*100</f>
        <v>95.454545454545453</v>
      </c>
      <c r="I50" s="8">
        <f t="shared" si="8"/>
        <v>63.636363636363633</v>
      </c>
      <c r="J50" s="9">
        <f t="shared" si="3"/>
        <v>1</v>
      </c>
    </row>
    <row r="51" spans="1:10" s="10" customFormat="1" x14ac:dyDescent="0.25">
      <c r="A51" s="5">
        <v>95</v>
      </c>
      <c r="B51" s="7">
        <v>11</v>
      </c>
      <c r="C51" s="7">
        <v>16</v>
      </c>
      <c r="D51" s="7"/>
      <c r="E51" s="7">
        <v>2</v>
      </c>
      <c r="F51" s="7">
        <f t="shared" si="9"/>
        <v>29</v>
      </c>
      <c r="G51" s="7">
        <v>27</v>
      </c>
      <c r="H51" s="8">
        <f t="shared" si="7"/>
        <v>107.40740740740742</v>
      </c>
      <c r="I51" s="8">
        <f t="shared" si="8"/>
        <v>100</v>
      </c>
      <c r="J51" s="9">
        <f t="shared" si="3"/>
        <v>-2</v>
      </c>
    </row>
    <row r="52" spans="1:10" s="10" customFormat="1" x14ac:dyDescent="0.25">
      <c r="A52" s="5">
        <v>96</v>
      </c>
      <c r="B52" s="7">
        <v>6</v>
      </c>
      <c r="C52" s="7">
        <v>12</v>
      </c>
      <c r="D52" s="7"/>
      <c r="E52" s="7">
        <v>1</v>
      </c>
      <c r="F52" s="7">
        <f t="shared" si="9"/>
        <v>19</v>
      </c>
      <c r="G52" s="7">
        <v>24</v>
      </c>
      <c r="H52" s="8">
        <f t="shared" si="7"/>
        <v>79.166666666666657</v>
      </c>
      <c r="I52" s="8">
        <f t="shared" si="8"/>
        <v>75</v>
      </c>
      <c r="J52" s="9">
        <f t="shared" si="3"/>
        <v>5</v>
      </c>
    </row>
    <row r="53" spans="1:10" s="10" customFormat="1" x14ac:dyDescent="0.25">
      <c r="A53" s="5">
        <v>97</v>
      </c>
      <c r="B53" s="7">
        <v>8</v>
      </c>
      <c r="C53" s="7">
        <v>11</v>
      </c>
      <c r="D53" s="7"/>
      <c r="E53" s="7">
        <v>1</v>
      </c>
      <c r="F53" s="7">
        <f t="shared" si="9"/>
        <v>20</v>
      </c>
      <c r="G53" s="7">
        <v>27</v>
      </c>
      <c r="H53" s="8">
        <f t="shared" si="7"/>
        <v>74.074074074074076</v>
      </c>
      <c r="I53" s="8">
        <f t="shared" si="8"/>
        <v>70.370370370370367</v>
      </c>
      <c r="J53" s="9">
        <f t="shared" si="3"/>
        <v>7</v>
      </c>
    </row>
    <row r="54" spans="1:10" s="10" customFormat="1" x14ac:dyDescent="0.25">
      <c r="A54" s="5">
        <v>98</v>
      </c>
      <c r="B54" s="7">
        <v>17</v>
      </c>
      <c r="C54" s="7">
        <v>12</v>
      </c>
      <c r="D54" s="7"/>
      <c r="E54" s="7">
        <v>0</v>
      </c>
      <c r="F54" s="7">
        <f t="shared" si="9"/>
        <v>29</v>
      </c>
      <c r="G54" s="7">
        <v>31</v>
      </c>
      <c r="H54" s="8">
        <f t="shared" si="7"/>
        <v>93.548387096774192</v>
      </c>
      <c r="I54" s="8">
        <f t="shared" si="8"/>
        <v>93.548387096774192</v>
      </c>
      <c r="J54" s="9">
        <f t="shared" si="3"/>
        <v>2</v>
      </c>
    </row>
    <row r="55" spans="1:10" s="10" customFormat="1" x14ac:dyDescent="0.25">
      <c r="A55" s="5">
        <v>100</v>
      </c>
      <c r="B55" s="7">
        <v>3</v>
      </c>
      <c r="C55" s="7">
        <v>9</v>
      </c>
      <c r="D55" s="7"/>
      <c r="E55" s="7">
        <v>1</v>
      </c>
      <c r="F55" s="7">
        <f t="shared" si="9"/>
        <v>13</v>
      </c>
      <c r="G55" s="7">
        <v>17</v>
      </c>
      <c r="H55" s="8">
        <f t="shared" si="7"/>
        <v>76.470588235294116</v>
      </c>
      <c r="I55" s="8">
        <f t="shared" si="8"/>
        <v>70.588235294117652</v>
      </c>
      <c r="J55" s="9">
        <f t="shared" si="3"/>
        <v>4</v>
      </c>
    </row>
    <row r="56" spans="1:10" s="10" customFormat="1" x14ac:dyDescent="0.25">
      <c r="A56" s="5">
        <v>101</v>
      </c>
      <c r="B56" s="7">
        <v>5</v>
      </c>
      <c r="C56" s="7">
        <v>20</v>
      </c>
      <c r="D56" s="7"/>
      <c r="E56" s="7">
        <v>1</v>
      </c>
      <c r="F56" s="7">
        <f t="shared" si="9"/>
        <v>26</v>
      </c>
      <c r="G56" s="7">
        <v>27</v>
      </c>
      <c r="H56" s="8">
        <f>F56/G56*100</f>
        <v>96.296296296296291</v>
      </c>
      <c r="I56" s="8">
        <f t="shared" si="8"/>
        <v>92.592592592592595</v>
      </c>
      <c r="J56" s="9">
        <f t="shared" si="3"/>
        <v>1</v>
      </c>
    </row>
    <row r="57" spans="1:10" s="10" customFormat="1" x14ac:dyDescent="0.25">
      <c r="A57" s="5">
        <v>102</v>
      </c>
      <c r="B57" s="7">
        <v>8</v>
      </c>
      <c r="C57" s="7">
        <v>17</v>
      </c>
      <c r="D57" s="7"/>
      <c r="E57" s="7">
        <v>3</v>
      </c>
      <c r="F57" s="7">
        <f t="shared" si="9"/>
        <v>28</v>
      </c>
      <c r="G57" s="7">
        <v>31</v>
      </c>
      <c r="H57" s="8">
        <f t="shared" si="7"/>
        <v>90.322580645161281</v>
      </c>
      <c r="I57" s="8">
        <f t="shared" si="8"/>
        <v>80.645161290322577</v>
      </c>
      <c r="J57" s="9">
        <f t="shared" si="3"/>
        <v>3</v>
      </c>
    </row>
    <row r="58" spans="1:10" s="10" customFormat="1" x14ac:dyDescent="0.25">
      <c r="A58" s="5">
        <v>103</v>
      </c>
      <c r="B58" s="7">
        <v>12</v>
      </c>
      <c r="C58" s="7">
        <v>13</v>
      </c>
      <c r="D58" s="7"/>
      <c r="E58" s="7">
        <v>0</v>
      </c>
      <c r="F58" s="7">
        <f t="shared" si="9"/>
        <v>25</v>
      </c>
      <c r="G58" s="7">
        <v>29</v>
      </c>
      <c r="H58" s="8">
        <f t="shared" si="7"/>
        <v>86.206896551724128</v>
      </c>
      <c r="I58" s="8">
        <f t="shared" si="8"/>
        <v>86.206896551724128</v>
      </c>
      <c r="J58" s="9">
        <f t="shared" si="3"/>
        <v>4</v>
      </c>
    </row>
    <row r="59" spans="1:10" s="10" customFormat="1" x14ac:dyDescent="0.25">
      <c r="A59" s="5">
        <v>104</v>
      </c>
      <c r="B59" s="7">
        <v>2</v>
      </c>
      <c r="C59" s="7">
        <v>11</v>
      </c>
      <c r="D59" s="7"/>
      <c r="E59" s="7">
        <v>0</v>
      </c>
      <c r="F59" s="7">
        <f t="shared" si="9"/>
        <v>13</v>
      </c>
      <c r="G59" s="7">
        <v>13</v>
      </c>
      <c r="H59" s="8">
        <f t="shared" si="7"/>
        <v>100</v>
      </c>
      <c r="I59" s="8">
        <f t="shared" si="8"/>
        <v>100</v>
      </c>
      <c r="J59" s="9">
        <f t="shared" si="3"/>
        <v>0</v>
      </c>
    </row>
    <row r="60" spans="1:10" s="10" customFormat="1" x14ac:dyDescent="0.25">
      <c r="A60" s="5">
        <v>106</v>
      </c>
      <c r="B60" s="7">
        <v>12</v>
      </c>
      <c r="C60" s="7">
        <v>13</v>
      </c>
      <c r="D60" s="7"/>
      <c r="E60" s="7">
        <v>3</v>
      </c>
      <c r="F60" s="7">
        <f t="shared" si="9"/>
        <v>28</v>
      </c>
      <c r="G60" s="7">
        <v>31</v>
      </c>
      <c r="H60" s="8">
        <f t="shared" si="7"/>
        <v>90.322580645161281</v>
      </c>
      <c r="I60" s="8">
        <f t="shared" si="8"/>
        <v>80.645161290322577</v>
      </c>
      <c r="J60" s="9">
        <f t="shared" si="3"/>
        <v>3</v>
      </c>
    </row>
    <row r="61" spans="1:10" x14ac:dyDescent="0.25">
      <c r="A61" s="3" t="s">
        <v>1</v>
      </c>
      <c r="B61" s="3">
        <f>SUM(B5:B60)</f>
        <v>437</v>
      </c>
      <c r="C61" s="3">
        <f>SUM(C5:C60)</f>
        <v>608</v>
      </c>
      <c r="D61" s="3">
        <f>SUM(D5:D60)</f>
        <v>0</v>
      </c>
      <c r="E61" s="3">
        <f>SUM(E5:E60)</f>
        <v>118</v>
      </c>
      <c r="F61" s="3">
        <f t="shared" si="2"/>
        <v>1163</v>
      </c>
      <c r="G61" s="3">
        <f>SUM(G5:G60)</f>
        <v>1340</v>
      </c>
      <c r="H61" s="6">
        <f t="shared" si="7"/>
        <v>86.791044776119406</v>
      </c>
      <c r="I61" s="6">
        <f t="shared" si="8"/>
        <v>77.985074626865668</v>
      </c>
      <c r="J61" s="1">
        <f t="shared" si="3"/>
        <v>177</v>
      </c>
    </row>
  </sheetData>
  <mergeCells count="7">
    <mergeCell ref="A3:A4"/>
    <mergeCell ref="B3:F3"/>
    <mergeCell ref="A1:I1"/>
    <mergeCell ref="J3:J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L7" sqref="L7"/>
    </sheetView>
  </sheetViews>
  <sheetFormatPr defaultRowHeight="15" x14ac:dyDescent="0.25"/>
  <cols>
    <col min="1" max="1" width="7.140625" customWidth="1"/>
    <col min="4" max="4" width="0" hidden="1" customWidth="1"/>
    <col min="7" max="8" width="13.5703125" customWidth="1"/>
    <col min="9" max="9" width="14.42578125" customWidth="1"/>
  </cols>
  <sheetData>
    <row r="1" spans="1:10" ht="42" customHeight="1" x14ac:dyDescent="0.2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4" spans="1:10" ht="34.5" customHeight="1" x14ac:dyDescent="0.25">
      <c r="A4" s="23" t="s">
        <v>6</v>
      </c>
      <c r="B4" s="25" t="s">
        <v>17</v>
      </c>
      <c r="C4" s="25"/>
      <c r="D4" s="25"/>
      <c r="E4" s="25"/>
      <c r="F4" s="25"/>
      <c r="G4" s="25" t="s">
        <v>9</v>
      </c>
      <c r="H4" s="25" t="s">
        <v>11</v>
      </c>
      <c r="I4" s="25" t="s">
        <v>10</v>
      </c>
      <c r="J4" s="25" t="s">
        <v>13</v>
      </c>
    </row>
    <row r="5" spans="1:10" ht="35.25" customHeight="1" x14ac:dyDescent="0.25">
      <c r="A5" s="24"/>
      <c r="B5" s="2" t="s">
        <v>3</v>
      </c>
      <c r="C5" s="2" t="s">
        <v>4</v>
      </c>
      <c r="D5" s="2" t="s">
        <v>8</v>
      </c>
      <c r="E5" s="2" t="s">
        <v>5</v>
      </c>
      <c r="F5" s="2" t="s">
        <v>2</v>
      </c>
      <c r="G5" s="25"/>
      <c r="H5" s="25"/>
      <c r="I5" s="25"/>
      <c r="J5" s="25"/>
    </row>
    <row r="6" spans="1:10" s="10" customFormat="1" ht="15.75" customHeight="1" x14ac:dyDescent="0.25">
      <c r="A6" s="19" t="s">
        <v>15</v>
      </c>
      <c r="B6" s="20">
        <v>20</v>
      </c>
      <c r="C6" s="20">
        <v>37</v>
      </c>
      <c r="D6" s="20"/>
      <c r="E6" s="20">
        <v>0</v>
      </c>
      <c r="F6" s="11">
        <f t="shared" ref="F6:F37" si="0">B6+C6+D6+E6</f>
        <v>57</v>
      </c>
      <c r="G6" s="21">
        <v>61</v>
      </c>
      <c r="H6" s="8">
        <f t="shared" ref="H6:H37" si="1">F6/G6*100</f>
        <v>93.442622950819683</v>
      </c>
      <c r="I6" s="8">
        <f t="shared" ref="I6:I37" si="2">(B6+C6)/G6*100</f>
        <v>93.442622950819683</v>
      </c>
      <c r="J6" s="9">
        <f>G6-F6</f>
        <v>4</v>
      </c>
    </row>
    <row r="7" spans="1:10" s="12" customFormat="1" x14ac:dyDescent="0.25">
      <c r="A7" s="4">
        <v>1</v>
      </c>
      <c r="B7" s="11">
        <v>15</v>
      </c>
      <c r="C7" s="11">
        <v>17</v>
      </c>
      <c r="D7" s="11"/>
      <c r="E7" s="11">
        <v>0</v>
      </c>
      <c r="F7" s="11">
        <f t="shared" si="0"/>
        <v>32</v>
      </c>
      <c r="G7" s="11">
        <v>33</v>
      </c>
      <c r="H7" s="8">
        <f t="shared" si="1"/>
        <v>96.969696969696969</v>
      </c>
      <c r="I7" s="8">
        <f t="shared" si="2"/>
        <v>96.969696969696969</v>
      </c>
      <c r="J7" s="9">
        <f t="shared" ref="J7:J37" si="3">G7-F7</f>
        <v>1</v>
      </c>
    </row>
    <row r="8" spans="1:10" s="10" customFormat="1" x14ac:dyDescent="0.25">
      <c r="A8" s="18">
        <v>2</v>
      </c>
      <c r="B8" s="9">
        <v>5</v>
      </c>
      <c r="C8" s="9">
        <v>13</v>
      </c>
      <c r="D8" s="9"/>
      <c r="E8" s="9">
        <v>3</v>
      </c>
      <c r="F8" s="11">
        <f t="shared" si="0"/>
        <v>21</v>
      </c>
      <c r="G8" s="9">
        <v>25</v>
      </c>
      <c r="H8" s="8">
        <f t="shared" si="1"/>
        <v>84</v>
      </c>
      <c r="I8" s="8">
        <f t="shared" si="2"/>
        <v>72</v>
      </c>
      <c r="J8" s="9">
        <f t="shared" si="3"/>
        <v>4</v>
      </c>
    </row>
    <row r="9" spans="1:10" s="10" customFormat="1" x14ac:dyDescent="0.25">
      <c r="A9" s="18">
        <v>3</v>
      </c>
      <c r="B9" s="9">
        <v>12</v>
      </c>
      <c r="C9" s="9">
        <v>11</v>
      </c>
      <c r="D9" s="9"/>
      <c r="E9" s="9">
        <v>1</v>
      </c>
      <c r="F9" s="11">
        <f>B9+C9+D9+E9</f>
        <v>24</v>
      </c>
      <c r="G9" s="9">
        <v>24</v>
      </c>
      <c r="H9" s="8">
        <f t="shared" si="1"/>
        <v>100</v>
      </c>
      <c r="I9" s="8">
        <f t="shared" si="2"/>
        <v>95.833333333333343</v>
      </c>
      <c r="J9" s="9">
        <f t="shared" si="3"/>
        <v>0</v>
      </c>
    </row>
    <row r="10" spans="1:10" s="12" customFormat="1" x14ac:dyDescent="0.25">
      <c r="A10" s="4">
        <v>4</v>
      </c>
      <c r="B10" s="11">
        <v>20</v>
      </c>
      <c r="C10" s="11">
        <v>20</v>
      </c>
      <c r="D10" s="11"/>
      <c r="E10" s="11">
        <v>5</v>
      </c>
      <c r="F10" s="11">
        <f t="shared" si="0"/>
        <v>45</v>
      </c>
      <c r="G10" s="11">
        <v>48</v>
      </c>
      <c r="H10" s="8">
        <f t="shared" si="1"/>
        <v>93.75</v>
      </c>
      <c r="I10" s="8">
        <f t="shared" si="2"/>
        <v>83.333333333333343</v>
      </c>
      <c r="J10" s="9">
        <f t="shared" si="3"/>
        <v>3</v>
      </c>
    </row>
    <row r="11" spans="1:10" s="10" customFormat="1" x14ac:dyDescent="0.25">
      <c r="A11" s="18">
        <v>5</v>
      </c>
      <c r="B11" s="9">
        <v>13</v>
      </c>
      <c r="C11" s="9">
        <v>14</v>
      </c>
      <c r="D11" s="9"/>
      <c r="E11" s="9">
        <v>4</v>
      </c>
      <c r="F11" s="11">
        <f t="shared" si="0"/>
        <v>31</v>
      </c>
      <c r="G11" s="9">
        <v>32</v>
      </c>
      <c r="H11" s="8">
        <f t="shared" si="1"/>
        <v>96.875</v>
      </c>
      <c r="I11" s="8">
        <f t="shared" si="2"/>
        <v>84.375</v>
      </c>
      <c r="J11" s="9">
        <f t="shared" si="3"/>
        <v>1</v>
      </c>
    </row>
    <row r="12" spans="1:10" s="10" customFormat="1" x14ac:dyDescent="0.25">
      <c r="A12" s="18">
        <v>7</v>
      </c>
      <c r="B12" s="9">
        <v>6</v>
      </c>
      <c r="C12" s="9">
        <v>14</v>
      </c>
      <c r="D12" s="9"/>
      <c r="E12" s="9">
        <v>4</v>
      </c>
      <c r="F12" s="11">
        <f t="shared" si="0"/>
        <v>24</v>
      </c>
      <c r="G12" s="9">
        <v>26</v>
      </c>
      <c r="H12" s="8">
        <f t="shared" si="1"/>
        <v>92.307692307692307</v>
      </c>
      <c r="I12" s="8">
        <f t="shared" si="2"/>
        <v>76.923076923076934</v>
      </c>
      <c r="J12" s="9">
        <f t="shared" si="3"/>
        <v>2</v>
      </c>
    </row>
    <row r="13" spans="1:10" s="12" customFormat="1" x14ac:dyDescent="0.25">
      <c r="A13" s="4">
        <v>9</v>
      </c>
      <c r="B13" s="11">
        <v>9</v>
      </c>
      <c r="C13" s="11">
        <v>15</v>
      </c>
      <c r="D13" s="11"/>
      <c r="E13" s="11">
        <v>0</v>
      </c>
      <c r="F13" s="11">
        <f t="shared" si="0"/>
        <v>24</v>
      </c>
      <c r="G13" s="11">
        <v>29</v>
      </c>
      <c r="H13" s="8">
        <f t="shared" si="1"/>
        <v>82.758620689655174</v>
      </c>
      <c r="I13" s="8">
        <f t="shared" si="2"/>
        <v>82.758620689655174</v>
      </c>
      <c r="J13" s="9">
        <f t="shared" si="3"/>
        <v>5</v>
      </c>
    </row>
    <row r="14" spans="1:10" s="12" customFormat="1" x14ac:dyDescent="0.25">
      <c r="A14" s="4">
        <v>10</v>
      </c>
      <c r="B14" s="11">
        <v>18</v>
      </c>
      <c r="C14" s="11">
        <v>15</v>
      </c>
      <c r="D14" s="11"/>
      <c r="E14" s="11">
        <v>0</v>
      </c>
      <c r="F14" s="11">
        <f t="shared" si="0"/>
        <v>33</v>
      </c>
      <c r="G14" s="11">
        <v>46</v>
      </c>
      <c r="H14" s="8">
        <f t="shared" si="1"/>
        <v>71.739130434782609</v>
      </c>
      <c r="I14" s="8">
        <f t="shared" si="2"/>
        <v>71.739130434782609</v>
      </c>
      <c r="J14" s="9">
        <f t="shared" si="3"/>
        <v>13</v>
      </c>
    </row>
    <row r="15" spans="1:10" s="10" customFormat="1" x14ac:dyDescent="0.25">
      <c r="A15" s="18">
        <v>11</v>
      </c>
      <c r="B15" s="9">
        <v>0</v>
      </c>
      <c r="C15" s="9">
        <v>0</v>
      </c>
      <c r="D15" s="9"/>
      <c r="E15" s="9">
        <v>13</v>
      </c>
      <c r="F15" s="11">
        <f t="shared" si="0"/>
        <v>13</v>
      </c>
      <c r="G15" s="9">
        <v>18</v>
      </c>
      <c r="H15" s="8">
        <f t="shared" si="1"/>
        <v>72.222222222222214</v>
      </c>
      <c r="I15" s="8">
        <f t="shared" si="2"/>
        <v>0</v>
      </c>
      <c r="J15" s="9">
        <f t="shared" si="3"/>
        <v>5</v>
      </c>
    </row>
    <row r="16" spans="1:10" s="10" customFormat="1" x14ac:dyDescent="0.25">
      <c r="A16" s="18">
        <v>14</v>
      </c>
      <c r="B16" s="9">
        <v>3</v>
      </c>
      <c r="C16" s="9">
        <v>12</v>
      </c>
      <c r="D16" s="9"/>
      <c r="E16" s="9">
        <v>3</v>
      </c>
      <c r="F16" s="11">
        <f t="shared" si="0"/>
        <v>18</v>
      </c>
      <c r="G16" s="9">
        <v>17</v>
      </c>
      <c r="H16" s="8">
        <f t="shared" si="1"/>
        <v>105.88235294117648</v>
      </c>
      <c r="I16" s="8">
        <f t="shared" si="2"/>
        <v>88.235294117647058</v>
      </c>
      <c r="J16" s="9">
        <f t="shared" si="3"/>
        <v>-1</v>
      </c>
    </row>
    <row r="17" spans="1:10" s="10" customFormat="1" x14ac:dyDescent="0.25">
      <c r="A17" s="18">
        <v>15</v>
      </c>
      <c r="B17" s="9">
        <v>18</v>
      </c>
      <c r="C17" s="9">
        <v>16</v>
      </c>
      <c r="D17" s="9"/>
      <c r="E17" s="9">
        <v>0</v>
      </c>
      <c r="F17" s="11">
        <f t="shared" si="0"/>
        <v>34</v>
      </c>
      <c r="G17" s="9">
        <v>34</v>
      </c>
      <c r="H17" s="8">
        <f t="shared" si="1"/>
        <v>100</v>
      </c>
      <c r="I17" s="8">
        <f t="shared" si="2"/>
        <v>100</v>
      </c>
      <c r="J17" s="9">
        <f t="shared" si="3"/>
        <v>0</v>
      </c>
    </row>
    <row r="18" spans="1:10" s="10" customFormat="1" x14ac:dyDescent="0.25">
      <c r="A18" s="18">
        <v>16</v>
      </c>
      <c r="B18" s="9">
        <v>15</v>
      </c>
      <c r="C18" s="9">
        <v>24</v>
      </c>
      <c r="D18" s="9"/>
      <c r="E18" s="9">
        <v>5</v>
      </c>
      <c r="F18" s="11">
        <f t="shared" si="0"/>
        <v>44</v>
      </c>
      <c r="G18" s="9">
        <v>45</v>
      </c>
      <c r="H18" s="8">
        <f t="shared" si="1"/>
        <v>97.777777777777771</v>
      </c>
      <c r="I18" s="8">
        <f t="shared" si="2"/>
        <v>86.666666666666671</v>
      </c>
      <c r="J18" s="9">
        <f t="shared" si="3"/>
        <v>1</v>
      </c>
    </row>
    <row r="19" spans="1:10" s="10" customFormat="1" x14ac:dyDescent="0.25">
      <c r="A19" s="18">
        <v>17</v>
      </c>
      <c r="B19" s="9">
        <v>14</v>
      </c>
      <c r="C19" s="9">
        <v>14</v>
      </c>
      <c r="D19" s="9"/>
      <c r="E19" s="9">
        <v>2</v>
      </c>
      <c r="F19" s="11">
        <f t="shared" si="0"/>
        <v>30</v>
      </c>
      <c r="G19" s="9">
        <v>36</v>
      </c>
      <c r="H19" s="8">
        <f t="shared" si="1"/>
        <v>83.333333333333343</v>
      </c>
      <c r="I19" s="8">
        <f t="shared" si="2"/>
        <v>77.777777777777786</v>
      </c>
      <c r="J19" s="9">
        <f t="shared" si="3"/>
        <v>6</v>
      </c>
    </row>
    <row r="20" spans="1:10" s="12" customFormat="1" x14ac:dyDescent="0.25">
      <c r="A20" s="4">
        <v>19</v>
      </c>
      <c r="B20" s="11">
        <v>25</v>
      </c>
      <c r="C20" s="11">
        <v>17</v>
      </c>
      <c r="D20" s="11"/>
      <c r="E20" s="11">
        <v>7</v>
      </c>
      <c r="F20" s="11">
        <f t="shared" si="0"/>
        <v>49</v>
      </c>
      <c r="G20" s="11">
        <v>51</v>
      </c>
      <c r="H20" s="8">
        <f t="shared" si="1"/>
        <v>96.078431372549019</v>
      </c>
      <c r="I20" s="8">
        <f t="shared" si="2"/>
        <v>82.35294117647058</v>
      </c>
      <c r="J20" s="9">
        <f t="shared" si="3"/>
        <v>2</v>
      </c>
    </row>
    <row r="21" spans="1:10" s="12" customFormat="1" x14ac:dyDescent="0.25">
      <c r="A21" s="4">
        <v>20</v>
      </c>
      <c r="B21" s="11">
        <v>11</v>
      </c>
      <c r="C21" s="11">
        <v>20</v>
      </c>
      <c r="D21" s="11"/>
      <c r="E21" s="11">
        <v>2</v>
      </c>
      <c r="F21" s="11">
        <f t="shared" si="0"/>
        <v>33</v>
      </c>
      <c r="G21" s="11">
        <v>39</v>
      </c>
      <c r="H21" s="8">
        <f t="shared" si="1"/>
        <v>84.615384615384613</v>
      </c>
      <c r="I21" s="8">
        <f t="shared" si="2"/>
        <v>79.487179487179489</v>
      </c>
      <c r="J21" s="9">
        <f t="shared" si="3"/>
        <v>6</v>
      </c>
    </row>
    <row r="22" spans="1:10" s="12" customFormat="1" x14ac:dyDescent="0.25">
      <c r="A22" s="4">
        <v>21</v>
      </c>
      <c r="B22" s="11">
        <v>19</v>
      </c>
      <c r="C22" s="11">
        <v>23</v>
      </c>
      <c r="D22" s="11"/>
      <c r="E22" s="11">
        <v>2</v>
      </c>
      <c r="F22" s="11">
        <f t="shared" si="0"/>
        <v>44</v>
      </c>
      <c r="G22" s="11">
        <v>51</v>
      </c>
      <c r="H22" s="8">
        <f t="shared" si="1"/>
        <v>86.274509803921575</v>
      </c>
      <c r="I22" s="8">
        <f t="shared" si="2"/>
        <v>82.35294117647058</v>
      </c>
      <c r="J22" s="9">
        <f t="shared" si="3"/>
        <v>7</v>
      </c>
    </row>
    <row r="23" spans="1:10" s="12" customFormat="1" x14ac:dyDescent="0.25">
      <c r="A23" s="4">
        <v>22</v>
      </c>
      <c r="B23" s="11">
        <v>26</v>
      </c>
      <c r="C23" s="11">
        <v>15</v>
      </c>
      <c r="D23" s="11"/>
      <c r="E23" s="11">
        <v>3</v>
      </c>
      <c r="F23" s="11">
        <f t="shared" si="0"/>
        <v>44</v>
      </c>
      <c r="G23" s="11">
        <v>46</v>
      </c>
      <c r="H23" s="8">
        <f t="shared" si="1"/>
        <v>95.652173913043484</v>
      </c>
      <c r="I23" s="8">
        <f t="shared" si="2"/>
        <v>89.130434782608688</v>
      </c>
      <c r="J23" s="9">
        <f t="shared" si="3"/>
        <v>2</v>
      </c>
    </row>
    <row r="24" spans="1:10" s="22" customFormat="1" x14ac:dyDescent="0.25">
      <c r="A24" s="5">
        <v>25</v>
      </c>
      <c r="B24" s="7">
        <v>11</v>
      </c>
      <c r="C24" s="7">
        <v>37</v>
      </c>
      <c r="D24" s="7"/>
      <c r="E24" s="7">
        <v>10</v>
      </c>
      <c r="F24" s="11">
        <f t="shared" si="0"/>
        <v>58</v>
      </c>
      <c r="G24" s="7">
        <v>61</v>
      </c>
      <c r="H24" s="8">
        <f t="shared" si="1"/>
        <v>95.081967213114751</v>
      </c>
      <c r="I24" s="8">
        <f t="shared" si="2"/>
        <v>78.688524590163937</v>
      </c>
      <c r="J24" s="9">
        <f t="shared" si="3"/>
        <v>3</v>
      </c>
    </row>
    <row r="25" spans="1:10" s="12" customFormat="1" x14ac:dyDescent="0.25">
      <c r="A25" s="4">
        <v>27</v>
      </c>
      <c r="B25" s="11">
        <v>13</v>
      </c>
      <c r="C25" s="11">
        <v>26</v>
      </c>
      <c r="D25" s="11"/>
      <c r="E25" s="11">
        <v>1</v>
      </c>
      <c r="F25" s="11">
        <f t="shared" si="0"/>
        <v>40</v>
      </c>
      <c r="G25" s="11">
        <v>40</v>
      </c>
      <c r="H25" s="8">
        <f t="shared" si="1"/>
        <v>100</v>
      </c>
      <c r="I25" s="8">
        <f t="shared" si="2"/>
        <v>97.5</v>
      </c>
      <c r="J25" s="9">
        <f t="shared" si="3"/>
        <v>0</v>
      </c>
    </row>
    <row r="26" spans="1:10" s="12" customFormat="1" x14ac:dyDescent="0.25">
      <c r="A26" s="4">
        <v>30</v>
      </c>
      <c r="B26" s="11">
        <v>5</v>
      </c>
      <c r="C26" s="11">
        <v>25</v>
      </c>
      <c r="D26" s="11"/>
      <c r="E26" s="11">
        <v>4</v>
      </c>
      <c r="F26" s="11">
        <f t="shared" si="0"/>
        <v>34</v>
      </c>
      <c r="G26" s="11">
        <v>37</v>
      </c>
      <c r="H26" s="8">
        <f t="shared" si="1"/>
        <v>91.891891891891902</v>
      </c>
      <c r="I26" s="8">
        <f t="shared" si="2"/>
        <v>81.081081081081081</v>
      </c>
      <c r="J26" s="9">
        <f t="shared" si="3"/>
        <v>3</v>
      </c>
    </row>
    <row r="27" spans="1:10" s="10" customFormat="1" x14ac:dyDescent="0.25">
      <c r="A27" s="18">
        <v>31</v>
      </c>
      <c r="B27" s="9">
        <v>10</v>
      </c>
      <c r="C27" s="9">
        <v>12</v>
      </c>
      <c r="D27" s="9"/>
      <c r="E27" s="9">
        <v>2</v>
      </c>
      <c r="F27" s="11">
        <f t="shared" si="0"/>
        <v>24</v>
      </c>
      <c r="G27" s="9">
        <v>28</v>
      </c>
      <c r="H27" s="8">
        <f t="shared" si="1"/>
        <v>85.714285714285708</v>
      </c>
      <c r="I27" s="8">
        <f t="shared" si="2"/>
        <v>78.571428571428569</v>
      </c>
      <c r="J27" s="9">
        <f t="shared" si="3"/>
        <v>4</v>
      </c>
    </row>
    <row r="28" spans="1:10" s="10" customFormat="1" x14ac:dyDescent="0.25">
      <c r="A28" s="18">
        <v>32</v>
      </c>
      <c r="B28" s="9">
        <v>6</v>
      </c>
      <c r="C28" s="9">
        <v>16</v>
      </c>
      <c r="D28" s="9"/>
      <c r="E28" s="9">
        <v>1</v>
      </c>
      <c r="F28" s="11">
        <f>B28+C28+D28+E28</f>
        <v>23</v>
      </c>
      <c r="G28" s="9">
        <v>26</v>
      </c>
      <c r="H28" s="8">
        <f t="shared" si="1"/>
        <v>88.461538461538453</v>
      </c>
      <c r="I28" s="8">
        <f t="shared" si="2"/>
        <v>84.615384615384613</v>
      </c>
      <c r="J28" s="9">
        <f t="shared" si="3"/>
        <v>3</v>
      </c>
    </row>
    <row r="29" spans="1:10" s="10" customFormat="1" x14ac:dyDescent="0.25">
      <c r="A29" s="18">
        <v>34</v>
      </c>
      <c r="B29" s="9">
        <v>24</v>
      </c>
      <c r="C29" s="9">
        <v>19</v>
      </c>
      <c r="D29" s="9"/>
      <c r="E29" s="9">
        <v>15</v>
      </c>
      <c r="F29" s="11">
        <f t="shared" si="0"/>
        <v>58</v>
      </c>
      <c r="G29" s="9">
        <v>69</v>
      </c>
      <c r="H29" s="8">
        <f t="shared" si="1"/>
        <v>84.05797101449275</v>
      </c>
      <c r="I29" s="8">
        <f t="shared" si="2"/>
        <v>62.318840579710141</v>
      </c>
      <c r="J29" s="9">
        <f t="shared" si="3"/>
        <v>11</v>
      </c>
    </row>
    <row r="30" spans="1:10" s="12" customFormat="1" x14ac:dyDescent="0.25">
      <c r="A30" s="4">
        <v>35</v>
      </c>
      <c r="B30" s="11">
        <v>22</v>
      </c>
      <c r="C30" s="11">
        <v>25</v>
      </c>
      <c r="D30" s="11"/>
      <c r="E30" s="11">
        <v>6</v>
      </c>
      <c r="F30" s="11">
        <f t="shared" si="0"/>
        <v>53</v>
      </c>
      <c r="G30" s="11">
        <v>54</v>
      </c>
      <c r="H30" s="8">
        <f t="shared" si="1"/>
        <v>98.148148148148152</v>
      </c>
      <c r="I30" s="8">
        <f t="shared" si="2"/>
        <v>87.037037037037038</v>
      </c>
      <c r="J30" s="9">
        <f t="shared" si="3"/>
        <v>1</v>
      </c>
    </row>
    <row r="31" spans="1:10" s="12" customFormat="1" x14ac:dyDescent="0.25">
      <c r="A31" s="4">
        <v>37</v>
      </c>
      <c r="B31" s="11">
        <v>4</v>
      </c>
      <c r="C31" s="11">
        <v>19</v>
      </c>
      <c r="D31" s="11"/>
      <c r="E31" s="11">
        <v>3</v>
      </c>
      <c r="F31" s="11">
        <f t="shared" si="0"/>
        <v>26</v>
      </c>
      <c r="G31" s="11">
        <v>27</v>
      </c>
      <c r="H31" s="8">
        <f t="shared" si="1"/>
        <v>96.296296296296291</v>
      </c>
      <c r="I31" s="8">
        <f t="shared" si="2"/>
        <v>85.18518518518519</v>
      </c>
      <c r="J31" s="9">
        <f t="shared" si="3"/>
        <v>1</v>
      </c>
    </row>
    <row r="32" spans="1:10" s="10" customFormat="1" x14ac:dyDescent="0.25">
      <c r="A32" s="18">
        <v>38</v>
      </c>
      <c r="B32" s="9">
        <v>10</v>
      </c>
      <c r="C32" s="9">
        <v>12</v>
      </c>
      <c r="D32" s="9"/>
      <c r="E32" s="9">
        <v>13</v>
      </c>
      <c r="F32" s="11">
        <f t="shared" si="0"/>
        <v>35</v>
      </c>
      <c r="G32" s="9">
        <v>41</v>
      </c>
      <c r="H32" s="8">
        <f t="shared" si="1"/>
        <v>85.365853658536579</v>
      </c>
      <c r="I32" s="8">
        <f t="shared" si="2"/>
        <v>53.658536585365859</v>
      </c>
      <c r="J32" s="9">
        <f t="shared" si="3"/>
        <v>6</v>
      </c>
    </row>
    <row r="33" spans="1:10" s="10" customFormat="1" x14ac:dyDescent="0.25">
      <c r="A33" s="18">
        <v>39</v>
      </c>
      <c r="B33" s="9">
        <v>0</v>
      </c>
      <c r="C33" s="9">
        <v>2</v>
      </c>
      <c r="D33" s="9"/>
      <c r="E33" s="9">
        <v>5</v>
      </c>
      <c r="F33" s="11">
        <f t="shared" si="0"/>
        <v>7</v>
      </c>
      <c r="G33" s="9">
        <v>8</v>
      </c>
      <c r="H33" s="8">
        <f t="shared" si="1"/>
        <v>87.5</v>
      </c>
      <c r="I33" s="8">
        <f t="shared" si="2"/>
        <v>25</v>
      </c>
      <c r="J33" s="9">
        <f t="shared" si="3"/>
        <v>1</v>
      </c>
    </row>
    <row r="34" spans="1:10" s="12" customFormat="1" x14ac:dyDescent="0.25">
      <c r="A34" s="4">
        <v>40</v>
      </c>
      <c r="B34" s="11">
        <v>18</v>
      </c>
      <c r="C34" s="11">
        <v>21</v>
      </c>
      <c r="D34" s="11"/>
      <c r="E34" s="11">
        <v>3</v>
      </c>
      <c r="F34" s="11">
        <f t="shared" si="0"/>
        <v>42</v>
      </c>
      <c r="G34" s="11">
        <v>46</v>
      </c>
      <c r="H34" s="8">
        <f t="shared" si="1"/>
        <v>91.304347826086953</v>
      </c>
      <c r="I34" s="8">
        <f t="shared" si="2"/>
        <v>84.782608695652172</v>
      </c>
      <c r="J34" s="9">
        <f t="shared" si="3"/>
        <v>4</v>
      </c>
    </row>
    <row r="35" spans="1:10" s="10" customFormat="1" x14ac:dyDescent="0.25">
      <c r="A35" s="18">
        <v>51</v>
      </c>
      <c r="B35" s="9">
        <v>1</v>
      </c>
      <c r="C35" s="9">
        <v>9</v>
      </c>
      <c r="D35" s="9"/>
      <c r="E35" s="9">
        <v>6</v>
      </c>
      <c r="F35" s="11">
        <f t="shared" si="0"/>
        <v>16</v>
      </c>
      <c r="G35" s="9">
        <v>21</v>
      </c>
      <c r="H35" s="8">
        <f t="shared" si="1"/>
        <v>76.19047619047619</v>
      </c>
      <c r="I35" s="8">
        <f t="shared" si="2"/>
        <v>47.619047619047613</v>
      </c>
      <c r="J35" s="9">
        <f t="shared" si="3"/>
        <v>5</v>
      </c>
    </row>
    <row r="36" spans="1:10" s="12" customFormat="1" x14ac:dyDescent="0.25">
      <c r="A36" s="4">
        <v>60</v>
      </c>
      <c r="B36" s="11">
        <v>13</v>
      </c>
      <c r="C36" s="11">
        <v>20</v>
      </c>
      <c r="D36" s="11"/>
      <c r="E36" s="11">
        <v>1</v>
      </c>
      <c r="F36" s="11">
        <f t="shared" si="0"/>
        <v>34</v>
      </c>
      <c r="G36" s="11">
        <v>34</v>
      </c>
      <c r="H36" s="8">
        <f t="shared" si="1"/>
        <v>100</v>
      </c>
      <c r="I36" s="8">
        <f t="shared" si="2"/>
        <v>97.058823529411768</v>
      </c>
      <c r="J36" s="9">
        <f t="shared" si="3"/>
        <v>0</v>
      </c>
    </row>
    <row r="37" spans="1:10" s="10" customFormat="1" x14ac:dyDescent="0.25">
      <c r="A37" s="11" t="s">
        <v>1</v>
      </c>
      <c r="B37" s="11">
        <f>SUM(B6:B36)</f>
        <v>386</v>
      </c>
      <c r="C37" s="11">
        <f>SUM(C6:C36)</f>
        <v>540</v>
      </c>
      <c r="D37" s="11">
        <f>SUM(D7:D36)</f>
        <v>0</v>
      </c>
      <c r="E37" s="11">
        <f>SUM(E6:E36)</f>
        <v>124</v>
      </c>
      <c r="F37" s="11">
        <f t="shared" si="0"/>
        <v>1050</v>
      </c>
      <c r="G37" s="9">
        <f>SUM(G6:G36)</f>
        <v>1153</v>
      </c>
      <c r="H37" s="8">
        <f t="shared" si="1"/>
        <v>91.06678230702515</v>
      </c>
      <c r="I37" s="8">
        <f t="shared" si="2"/>
        <v>80.312228967909803</v>
      </c>
      <c r="J37" s="9">
        <f t="shared" si="3"/>
        <v>103</v>
      </c>
    </row>
    <row r="40" spans="1:10" x14ac:dyDescent="0.25">
      <c r="A40" t="s">
        <v>14</v>
      </c>
    </row>
  </sheetData>
  <mergeCells count="7">
    <mergeCell ref="A1:J1"/>
    <mergeCell ref="J4:J5"/>
    <mergeCell ref="I4:I5"/>
    <mergeCell ref="H4:H5"/>
    <mergeCell ref="A4:A5"/>
    <mergeCell ref="B4:F4"/>
    <mergeCell ref="G4:G5"/>
  </mergeCells>
  <pageMargins left="0.70866141732283472" right="0.70866141732283472" top="0.19685039370078741" bottom="0.55118110236220474" header="0.31496062992125984" footer="0.31496062992125984"/>
  <pageSetup paperSize="9" scale="71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L5" sqref="L5"/>
    </sheetView>
  </sheetViews>
  <sheetFormatPr defaultRowHeight="15" x14ac:dyDescent="0.25"/>
  <cols>
    <col min="4" max="4" width="0" hidden="1" customWidth="1"/>
    <col min="9" max="9" width="15.85546875" customWidth="1"/>
  </cols>
  <sheetData>
    <row r="1" spans="1:9" ht="50.25" customHeight="1" x14ac:dyDescent="0.25">
      <c r="A1" s="26" t="s">
        <v>18</v>
      </c>
      <c r="B1" s="26"/>
      <c r="C1" s="26"/>
      <c r="D1" s="26"/>
      <c r="E1" s="26"/>
      <c r="F1" s="26"/>
      <c r="G1" s="26"/>
      <c r="H1" s="26"/>
      <c r="I1" s="26"/>
    </row>
    <row r="4" spans="1:9" ht="31.5" customHeight="1" x14ac:dyDescent="0.25">
      <c r="A4" s="23" t="s">
        <v>6</v>
      </c>
      <c r="B4" s="25" t="s">
        <v>16</v>
      </c>
      <c r="C4" s="25"/>
      <c r="D4" s="25"/>
      <c r="E4" s="25"/>
      <c r="F4" s="25"/>
      <c r="G4" s="25" t="s">
        <v>9</v>
      </c>
      <c r="H4" s="25" t="s">
        <v>11</v>
      </c>
      <c r="I4" s="25" t="s">
        <v>10</v>
      </c>
    </row>
    <row r="5" spans="1:9" ht="85.5" customHeight="1" x14ac:dyDescent="0.25">
      <c r="A5" s="24"/>
      <c r="B5" s="2" t="s">
        <v>3</v>
      </c>
      <c r="C5" s="2" t="s">
        <v>4</v>
      </c>
      <c r="D5" s="2" t="s">
        <v>8</v>
      </c>
      <c r="E5" s="2" t="s">
        <v>5</v>
      </c>
      <c r="F5" s="2" t="s">
        <v>2</v>
      </c>
      <c r="G5" s="25"/>
      <c r="H5" s="25"/>
      <c r="I5" s="25"/>
    </row>
    <row r="6" spans="1:9" s="17" customFormat="1" ht="33" customHeight="1" x14ac:dyDescent="0.25">
      <c r="A6" s="13" t="s">
        <v>12</v>
      </c>
      <c r="B6" s="14">
        <v>17</v>
      </c>
      <c r="C6" s="14">
        <v>8</v>
      </c>
      <c r="D6" s="14"/>
      <c r="E6" s="14">
        <v>11</v>
      </c>
      <c r="F6" s="15">
        <f t="shared" ref="F6" si="0">B6+C6+D6+E6</f>
        <v>36</v>
      </c>
      <c r="G6" s="14">
        <v>50</v>
      </c>
      <c r="H6" s="16">
        <f>F6/G6*100</f>
        <v>72</v>
      </c>
      <c r="I6" s="16">
        <f>(B6+C6)/G6*100</f>
        <v>50</v>
      </c>
    </row>
    <row r="7" spans="1:9" s="17" customFormat="1" ht="42" customHeight="1" x14ac:dyDescent="0.25">
      <c r="A7" s="13" t="s">
        <v>7</v>
      </c>
      <c r="B7" s="14">
        <v>6</v>
      </c>
      <c r="C7" s="14">
        <v>4</v>
      </c>
      <c r="D7" s="14"/>
      <c r="E7" s="14">
        <v>0</v>
      </c>
      <c r="F7" s="15">
        <f>B7+C7+D7+E7</f>
        <v>10</v>
      </c>
      <c r="G7" s="14">
        <v>10</v>
      </c>
      <c r="H7" s="16">
        <f>F7/G7*100</f>
        <v>100</v>
      </c>
      <c r="I7" s="16">
        <f>(B7+C7)/G7*100</f>
        <v>100</v>
      </c>
    </row>
  </sheetData>
  <mergeCells count="6">
    <mergeCell ref="A1:I1"/>
    <mergeCell ref="H4:H5"/>
    <mergeCell ref="I4:I5"/>
    <mergeCell ref="A4:A5"/>
    <mergeCell ref="B4:F4"/>
    <mergeCell ref="G4:G5"/>
  </mergeCell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ДОУ</vt:lpstr>
      <vt:lpstr>ОУ УДО</vt:lpstr>
      <vt:lpstr>УДО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2022-09-19T09:51:54Z</dcterms:modified>
</cp:coreProperties>
</file>